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dvx\Desktop\SOR updates\"/>
    </mc:Choice>
  </mc:AlternateContent>
  <xr:revisionPtr revIDLastSave="0" documentId="8_{565C469A-3789-4DDC-AFCF-53EE4C189590}" xr6:coauthVersionLast="47" xr6:coauthVersionMax="47" xr10:uidLastSave="{00000000-0000-0000-0000-000000000000}"/>
  <bookViews>
    <workbookView xWindow="22932" yWindow="-108" windowWidth="23256" windowHeight="12576" xr2:uid="{294DFA16-C757-4DE9-A7F9-D76E6782784E}"/>
  </bookViews>
  <sheets>
    <sheet name="Schedule of Rates" sheetId="1" r:id="rId1"/>
  </sheets>
  <definedNames>
    <definedName name="Provisional_Title" localSheetId="0">#N/A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F23" i="1"/>
  <c r="F22" i="1"/>
  <c r="F21" i="1"/>
  <c r="F19" i="1"/>
  <c r="F18" i="1"/>
  <c r="F279" i="1"/>
  <c r="F277" i="1"/>
  <c r="F209" i="1"/>
  <c r="F208" i="1"/>
  <c r="F194" i="1"/>
  <c r="F161" i="1"/>
  <c r="F160" i="1"/>
  <c r="F159" i="1"/>
  <c r="F162" i="1"/>
  <c r="F156" i="1"/>
  <c r="F155" i="1"/>
  <c r="F154" i="1"/>
  <c r="F153" i="1"/>
  <c r="F148" i="1"/>
  <c r="F132" i="1"/>
  <c r="F131" i="1"/>
  <c r="F130" i="1"/>
  <c r="F129" i="1"/>
  <c r="F128" i="1"/>
  <c r="F109" i="1"/>
  <c r="F86" i="1"/>
  <c r="F82" i="1"/>
  <c r="F81" i="1"/>
  <c r="F80" i="1"/>
  <c r="F72" i="1"/>
  <c r="F71" i="1"/>
  <c r="F41" i="1"/>
  <c r="F27" i="1"/>
  <c r="F28" i="1"/>
  <c r="F295" i="1"/>
  <c r="F293" i="1"/>
  <c r="F292" i="1"/>
  <c r="F290" i="1"/>
  <c r="F289" i="1"/>
  <c r="F288" i="1"/>
  <c r="F287" i="1"/>
  <c r="F286" i="1"/>
  <c r="F284" i="1"/>
  <c r="F283" i="1"/>
  <c r="F282" i="1"/>
  <c r="F281" i="1"/>
  <c r="F280" i="1"/>
  <c r="F276" i="1"/>
  <c r="F275" i="1"/>
  <c r="F274" i="1"/>
  <c r="F273" i="1"/>
  <c r="F272" i="1"/>
  <c r="F271" i="1"/>
  <c r="F270" i="1"/>
  <c r="F269" i="1"/>
  <c r="F268" i="1"/>
  <c r="F267" i="1"/>
  <c r="F266" i="1"/>
  <c r="F265" i="1"/>
  <c r="F264" i="1"/>
  <c r="F263" i="1"/>
  <c r="F262" i="1"/>
  <c r="F260" i="1"/>
  <c r="F259" i="1"/>
  <c r="F258" i="1"/>
  <c r="F256" i="1"/>
  <c r="F255" i="1"/>
  <c r="F254" i="1"/>
  <c r="F249" i="1"/>
  <c r="F253" i="1"/>
  <c r="F252" i="1"/>
  <c r="F251" i="1"/>
  <c r="F248" i="1"/>
  <c r="F246" i="1"/>
  <c r="F245" i="1"/>
  <c r="F244" i="1"/>
  <c r="F243" i="1"/>
  <c r="F242" i="1"/>
  <c r="F240" i="1"/>
  <c r="F239" i="1"/>
  <c r="F238" i="1"/>
  <c r="F237" i="1"/>
  <c r="F236" i="1"/>
  <c r="F235" i="1"/>
  <c r="F234" i="1"/>
  <c r="F233" i="1"/>
  <c r="F232" i="1"/>
  <c r="F231" i="1"/>
  <c r="F230" i="1"/>
  <c r="F229" i="1"/>
  <c r="F228" i="1"/>
  <c r="F227" i="1"/>
  <c r="F226" i="1"/>
  <c r="F225" i="1"/>
  <c r="F224" i="1"/>
  <c r="F223" i="1"/>
  <c r="F222" i="1"/>
  <c r="F221" i="1"/>
  <c r="F219" i="1"/>
  <c r="F218" i="1"/>
  <c r="F217" i="1"/>
  <c r="F216" i="1"/>
  <c r="F215" i="1"/>
  <c r="F214" i="1"/>
  <c r="F213" i="1"/>
  <c r="F211" i="1"/>
  <c r="F210" i="1"/>
  <c r="F206" i="1"/>
  <c r="F205" i="1"/>
  <c r="F203" i="1"/>
  <c r="F202" i="1"/>
  <c r="F201" i="1"/>
  <c r="F200" i="1"/>
  <c r="F199" i="1"/>
  <c r="F198" i="1"/>
  <c r="F197" i="1"/>
  <c r="F196" i="1"/>
  <c r="F195" i="1"/>
  <c r="F192" i="1"/>
  <c r="F191" i="1"/>
  <c r="F188" i="1"/>
  <c r="F187" i="1"/>
  <c r="F186" i="1"/>
  <c r="F185" i="1"/>
  <c r="F184" i="1"/>
  <c r="F183" i="1"/>
  <c r="F182" i="1"/>
  <c r="F181" i="1"/>
  <c r="F180" i="1"/>
  <c r="F179" i="1"/>
  <c r="F177" i="1"/>
  <c r="F176" i="1"/>
  <c r="F175" i="1"/>
  <c r="F174" i="1"/>
  <c r="F173" i="1"/>
  <c r="F171" i="1"/>
  <c r="F170" i="1"/>
  <c r="F169" i="1"/>
  <c r="F168" i="1"/>
  <c r="F167" i="1"/>
  <c r="F166" i="1"/>
  <c r="F165" i="1"/>
  <c r="F164" i="1"/>
  <c r="F163" i="1"/>
  <c r="F157" i="1"/>
  <c r="F151" i="1"/>
  <c r="F150" i="1"/>
  <c r="F149" i="1"/>
  <c r="F145" i="1"/>
  <c r="F144" i="1"/>
  <c r="F142" i="1"/>
  <c r="F141" i="1"/>
  <c r="F140" i="1"/>
  <c r="F137" i="1"/>
  <c r="F135" i="1"/>
  <c r="F134" i="1"/>
  <c r="F133" i="1"/>
  <c r="F127" i="1"/>
  <c r="F126" i="1"/>
  <c r="F125" i="1"/>
  <c r="F124" i="1"/>
  <c r="F122" i="1"/>
  <c r="F121" i="1"/>
  <c r="F119" i="1"/>
  <c r="F117" i="1"/>
  <c r="F116" i="1"/>
  <c r="F111" i="1"/>
  <c r="F110" i="1"/>
  <c r="F114" i="1"/>
  <c r="F113" i="1"/>
  <c r="F108" i="1"/>
  <c r="F105" i="1"/>
  <c r="F104" i="1"/>
  <c r="F103" i="1"/>
  <c r="F101" i="1"/>
  <c r="F100" i="1"/>
  <c r="F98" i="1"/>
  <c r="F97" i="1"/>
  <c r="F96" i="1"/>
  <c r="F95" i="1"/>
  <c r="F94" i="1"/>
  <c r="F93" i="1"/>
  <c r="F92" i="1"/>
  <c r="F91" i="1"/>
  <c r="F89" i="1"/>
  <c r="F88" i="1"/>
  <c r="F87" i="1"/>
  <c r="F85" i="1"/>
  <c r="F84" i="1"/>
  <c r="F77" i="1"/>
  <c r="F76" i="1"/>
  <c r="F75" i="1"/>
  <c r="F74" i="1"/>
  <c r="F70" i="1"/>
  <c r="F66" i="1"/>
  <c r="F65" i="1"/>
  <c r="F64" i="1"/>
  <c r="F63" i="1"/>
  <c r="F62" i="1"/>
  <c r="F61" i="1"/>
  <c r="F60" i="1"/>
  <c r="F59" i="1"/>
  <c r="F58" i="1"/>
  <c r="F57" i="1"/>
  <c r="F56" i="1"/>
  <c r="F55" i="1"/>
  <c r="F54" i="1"/>
  <c r="F53" i="1"/>
  <c r="F51" i="1"/>
  <c r="F50" i="1"/>
  <c r="F49" i="1"/>
  <c r="F48" i="1"/>
  <c r="F47" i="1"/>
  <c r="F45" i="1"/>
  <c r="F44" i="1"/>
  <c r="F43" i="1"/>
  <c r="F40" i="1"/>
  <c r="F39" i="1"/>
  <c r="F38" i="1"/>
  <c r="F37" i="1"/>
  <c r="F36" i="1"/>
  <c r="F35" i="1"/>
  <c r="F34" i="1"/>
  <c r="F33" i="1"/>
  <c r="F32" i="1"/>
  <c r="F31" i="1"/>
  <c r="F29" i="1"/>
  <c r="F297" i="1" l="1"/>
  <c r="E6" i="1"/>
</calcChain>
</file>

<file path=xl/sharedStrings.xml><?xml version="1.0" encoding="utf-8"?>
<sst xmlns="http://schemas.openxmlformats.org/spreadsheetml/2006/main" count="692" uniqueCount="315">
  <si>
    <t>SCHEDULE OF RATES</t>
  </si>
  <si>
    <t>All prices shall include GST.</t>
  </si>
  <si>
    <r>
      <t xml:space="preserve">EXTENDED TOTAL FROM THE SCHEDULE OF RATES
</t>
    </r>
    <r>
      <rPr>
        <b/>
        <i/>
        <sz val="10"/>
        <rFont val="Lato"/>
        <family val="2"/>
      </rPr>
      <t>(including GST)</t>
    </r>
    <r>
      <rPr>
        <b/>
        <sz val="10"/>
        <rFont val="Lato"/>
        <family val="2"/>
      </rPr>
      <t xml:space="preserve"> </t>
    </r>
  </si>
  <si>
    <t>Region</t>
  </si>
  <si>
    <t>Description of Work</t>
  </si>
  <si>
    <t>NOTE: Any item that is GST free, please provide details</t>
  </si>
  <si>
    <t>DESCRIPTION</t>
  </si>
  <si>
    <t>EST
QTY</t>
  </si>
  <si>
    <t>UNIT</t>
  </si>
  <si>
    <t>MISCELLANEOUS PROVISIONS</t>
  </si>
  <si>
    <t>Environmental Management</t>
  </si>
  <si>
    <t>a)</t>
  </si>
  <si>
    <t>b)</t>
  </si>
  <si>
    <t>Establishment</t>
  </si>
  <si>
    <t>i) Mobilisation</t>
  </si>
  <si>
    <t>ii) Demobilisation</t>
  </si>
  <si>
    <t>Project Notice Boards</t>
  </si>
  <si>
    <t>c)</t>
  </si>
  <si>
    <t>d)</t>
  </si>
  <si>
    <t>e)</t>
  </si>
  <si>
    <t>Level Checking</t>
  </si>
  <si>
    <t>km</t>
  </si>
  <si>
    <t>PROVISION FOR TRAFFIC</t>
  </si>
  <si>
    <t xml:space="preserve">Traffic Pilot Vehicle </t>
  </si>
  <si>
    <t>Traffic Control for Conformance Testing Activities</t>
  </si>
  <si>
    <t>Dust Suppression Measures</t>
  </si>
  <si>
    <t>Temporary Road Furniture</t>
  </si>
  <si>
    <t>f)</t>
  </si>
  <si>
    <t xml:space="preserve">Site Based Workzone Traffic Management Plan Designer (WZ1) </t>
  </si>
  <si>
    <t>g)</t>
  </si>
  <si>
    <t>h)</t>
  </si>
  <si>
    <t>Construct and Maintain Detours, Side Tracks, Crossovers</t>
  </si>
  <si>
    <t>i)</t>
  </si>
  <si>
    <t>m2</t>
  </si>
  <si>
    <t>j)</t>
  </si>
  <si>
    <t>Scarifying of Existing Roads</t>
  </si>
  <si>
    <t>Mulching</t>
  </si>
  <si>
    <t>EARTHWORKS</t>
  </si>
  <si>
    <t>m3</t>
  </si>
  <si>
    <t>Earthworks in Fill</t>
  </si>
  <si>
    <t>Select Fill</t>
  </si>
  <si>
    <t>Stream Diversions</t>
  </si>
  <si>
    <t>i) Cut</t>
  </si>
  <si>
    <t>ii) Fill</t>
  </si>
  <si>
    <t>Levees</t>
  </si>
  <si>
    <t>Table Drain Offlets</t>
  </si>
  <si>
    <t>Table Drain Blocks</t>
  </si>
  <si>
    <t>Catch Drains</t>
  </si>
  <si>
    <t>k)</t>
  </si>
  <si>
    <t>Widening of Existing Formation</t>
  </si>
  <si>
    <t>l)</t>
  </si>
  <si>
    <t>m)</t>
  </si>
  <si>
    <t xml:space="preserve">Surface Formation </t>
  </si>
  <si>
    <t>n)</t>
  </si>
  <si>
    <t>Batter Protection by Grassing</t>
  </si>
  <si>
    <t>o)</t>
  </si>
  <si>
    <t>Bridge Foundation Excavation</t>
  </si>
  <si>
    <t>p)</t>
  </si>
  <si>
    <t>Bridge Foundation Blinding</t>
  </si>
  <si>
    <t>q)</t>
  </si>
  <si>
    <t xml:space="preserve">Bridge Foundation Backfilling </t>
  </si>
  <si>
    <t>r)</t>
  </si>
  <si>
    <t>Fill Adjacent to Bridge Structures</t>
  </si>
  <si>
    <t>PAVEMENTS AND SHOULDERS</t>
  </si>
  <si>
    <t>Supply to Stockpile</t>
  </si>
  <si>
    <t>Pavement Acceptance</t>
  </si>
  <si>
    <t>ii) Base</t>
  </si>
  <si>
    <t>Granular Modification</t>
  </si>
  <si>
    <t>Plant-Mix</t>
  </si>
  <si>
    <t>SPRAY SEALING</t>
  </si>
  <si>
    <t>Preparation of Pavement</t>
  </si>
  <si>
    <t>Prime Coat</t>
  </si>
  <si>
    <t>Litres</t>
  </si>
  <si>
    <t>Primer Seal</t>
  </si>
  <si>
    <t>First Seal Coat</t>
  </si>
  <si>
    <t>Second Seal Coat</t>
  </si>
  <si>
    <t>Emulsion Coat</t>
  </si>
  <si>
    <t>Enrichment Coat</t>
  </si>
  <si>
    <t>Supply and Delivery of Aggregate</t>
  </si>
  <si>
    <t>i) &gt;       mm aggregate</t>
  </si>
  <si>
    <t>ii) &gt;      mm aggregate</t>
  </si>
  <si>
    <t>Application of Aggregate</t>
  </si>
  <si>
    <t>Application of Geofabric</t>
  </si>
  <si>
    <t>DENSE GRADED ASPHALT</t>
  </si>
  <si>
    <t>New Pavements</t>
  </si>
  <si>
    <t>i) Mix Type &gt;</t>
  </si>
  <si>
    <t>ii) Mix Type &gt;</t>
  </si>
  <si>
    <t>Under Path Growth Inhibitor</t>
  </si>
  <si>
    <r>
      <t>m</t>
    </r>
    <r>
      <rPr>
        <vertAlign val="superscript"/>
        <sz val="10"/>
        <rFont val="Lato"/>
        <family val="2"/>
      </rPr>
      <t>2</t>
    </r>
  </si>
  <si>
    <t>SLURRY SURFACING</t>
  </si>
  <si>
    <t>Slurry Correction Volume</t>
  </si>
  <si>
    <t>MISCELLANEOUS CONCRETE</t>
  </si>
  <si>
    <t>Footpaths</t>
  </si>
  <si>
    <t>Vehicle Crossings and Access Strips</t>
  </si>
  <si>
    <t>i) Urban - Single</t>
  </si>
  <si>
    <t>ii) Urban - Double</t>
  </si>
  <si>
    <t>Kerbs and Gutters</t>
  </si>
  <si>
    <t>Inverts</t>
  </si>
  <si>
    <t>Wheelchair Crossings</t>
  </si>
  <si>
    <t>Traffic Island and Median Infill</t>
  </si>
  <si>
    <t>DRAINAGE WORKS</t>
  </si>
  <si>
    <t>Excavation in Trenching</t>
  </si>
  <si>
    <t>Collar Joints &gt;      mm pipe</t>
  </si>
  <si>
    <t>Bandage Joints (375mm dia to 1200 mm dia pipe)</t>
  </si>
  <si>
    <t>Anchor Blocks</t>
  </si>
  <si>
    <t>End Caps</t>
  </si>
  <si>
    <t>i) Depth 0 - 0.5m</t>
  </si>
  <si>
    <t>ii) Depth 0.5 - 1.0m</t>
  </si>
  <si>
    <t>iii) Depth 1.0 - 1.5m</t>
  </si>
  <si>
    <t>PROTECTION WORKS</t>
  </si>
  <si>
    <t xml:space="preserve">Geotextile Fabric - Type &gt;     </t>
  </si>
  <si>
    <t>Stone Pitching</t>
  </si>
  <si>
    <t>Grouted Stone Pitching</t>
  </si>
  <si>
    <t>Dumped Rock Protection</t>
  </si>
  <si>
    <t>Rubble</t>
  </si>
  <si>
    <t>Gabions</t>
  </si>
  <si>
    <t>Reno Mattresses</t>
  </si>
  <si>
    <t>Revetment Mattresses</t>
  </si>
  <si>
    <t>Margins</t>
  </si>
  <si>
    <t>ROAD FURNITURE AND TRAFFIC CONTROL DEVICES</t>
  </si>
  <si>
    <t>i) Warning</t>
  </si>
  <si>
    <t>ii) Directional</t>
  </si>
  <si>
    <t>Fencing</t>
  </si>
  <si>
    <t xml:space="preserve">Cyclist Holding Rails </t>
  </si>
  <si>
    <t>Recycled Plastic Bollards</t>
  </si>
  <si>
    <t>Culvert Crossing Guardrail - Type &gt;</t>
  </si>
  <si>
    <t>Guide Posts</t>
  </si>
  <si>
    <t xml:space="preserve"> j)</t>
  </si>
  <si>
    <t>Steel Beam Guardrail Road Safety Barrier - Steel Rail</t>
  </si>
  <si>
    <t>i) Supply and Install in Granular Fill - Test Level&gt; 
(includes posts, rail, spacers, fasteners, delineators, and all necessary fittings)</t>
  </si>
  <si>
    <t>ii) Supply and Install Over Culverts - Test Level&gt; 
(includes posts, rails, footings, spacers, fasteners, delineators, and all necessary fittings)</t>
  </si>
  <si>
    <t>iii) Supply and Install Approach Terminals - Test Level&gt; 
(includes posts, rail, supports, covers, fasteners and other items required for installation)</t>
  </si>
  <si>
    <t>iv) Supply and Install Trailing Terminals - Test Level&gt; 
(includes posts, rail, supports, covers, fasteners and other items required for installation)</t>
  </si>
  <si>
    <t>Road Safety Barrier - Wire Rope</t>
  </si>
  <si>
    <t>i) Supply and Install - Test Level&gt;
(includes posts, wire, footings, fasteners, and delineators)</t>
  </si>
  <si>
    <t>ii) Supply and Install Terminals
(includes footings, wire, fasteners, footings, concrete base and other items required for installation)</t>
  </si>
  <si>
    <t>PAVEMENT MARKING</t>
  </si>
  <si>
    <t>xiv) Parking bays</t>
  </si>
  <si>
    <t>xv) Arrow Heads (single, double, triple, merge)</t>
  </si>
  <si>
    <t>i) Unidirectional - White RRPMs</t>
  </si>
  <si>
    <t>ii) Unidirectional - Yellow RRPMs</t>
  </si>
  <si>
    <t>iii) Unidirectional - Red RRPMs</t>
  </si>
  <si>
    <t>iv) Bidirectional - White RRPMs</t>
  </si>
  <si>
    <t>v) Bidirectional - Yellow RRPMs</t>
  </si>
  <si>
    <t>LANDSCAPE</t>
  </si>
  <si>
    <t>Site Preparation</t>
  </si>
  <si>
    <t>i)       &gt;</t>
  </si>
  <si>
    <t>ii)      &gt;</t>
  </si>
  <si>
    <t>iii)     &gt;</t>
  </si>
  <si>
    <t>Topsoil</t>
  </si>
  <si>
    <t>Irrigation</t>
  </si>
  <si>
    <t>Grassing</t>
  </si>
  <si>
    <t>Watering</t>
  </si>
  <si>
    <t>DUCTING AND CONDUITS</t>
  </si>
  <si>
    <t>Electrical Ducting</t>
  </si>
  <si>
    <t>Water Ducting</t>
  </si>
  <si>
    <t>Conduit Markers</t>
  </si>
  <si>
    <t>TRAFFIC CONTROL SIGNALS AND INTELLIGENT TRANSPORT SYSTEMS</t>
  </si>
  <si>
    <t>Supply and Install Pedestals and Footings</t>
  </si>
  <si>
    <t>Supply and Install High Mast Pedestals and Footings</t>
  </si>
  <si>
    <t>Supply and Install Non Standard Pedestals and Footings</t>
  </si>
  <si>
    <t>Supply and Install Vehicle and Pedestrian Signal Lanterns</t>
  </si>
  <si>
    <t>Install and Commission Controller</t>
  </si>
  <si>
    <t xml:space="preserve">Supply, Install and Test Detector Feeder Cables </t>
  </si>
  <si>
    <t>Supply and Install Detector Loops</t>
  </si>
  <si>
    <t>Provision of Power Connection</t>
  </si>
  <si>
    <t>Supply and Install Conduits</t>
  </si>
  <si>
    <t>Supply and Install Conduit Junction Pits</t>
  </si>
  <si>
    <t>Supply and Install Detector Pits</t>
  </si>
  <si>
    <t>Supply and Install Pedestrian Push Button Assemblies</t>
  </si>
  <si>
    <t>Supply and Install Communications Isolation Pillar</t>
  </si>
  <si>
    <t>Documents and Plans</t>
  </si>
  <si>
    <t>TRAFFIC COUNTING STATIONS</t>
  </si>
  <si>
    <t>Construction of Pole Foundation</t>
  </si>
  <si>
    <t>Supply and Install Vehicle Loop Detectors</t>
  </si>
  <si>
    <t>Install Pole Assembly</t>
  </si>
  <si>
    <t>STREET LIGHTING</t>
  </si>
  <si>
    <t>PROTECTIVE COATINGS</t>
  </si>
  <si>
    <t xml:space="preserve">Coating System &gt; </t>
  </si>
  <si>
    <t>Total</t>
  </si>
  <si>
    <t>Signed</t>
  </si>
  <si>
    <t>Dated</t>
  </si>
  <si>
    <t>For</t>
  </si>
  <si>
    <t>(Name of legal entity)</t>
  </si>
  <si>
    <t>MWS/NPWC - Txx-xxxx - &lt;&lt;Project Title&gt;&gt;</t>
  </si>
  <si>
    <t>iii) On Going Costs</t>
  </si>
  <si>
    <t>Control Station Check Survey</t>
  </si>
  <si>
    <t>As Constructed Information:
i) Provide proposed procedure for recording and submitting amended information and drawings before work commences.
ii) Provide name(s) and qualifications of person(s) who will record the changes and variations.
iii) Costs of providing as constructed information and drawings to be shown as separate items in the claims for the variations which led to the need to amend the information and drawings to accurately reflect the as built condition.</t>
  </si>
  <si>
    <t xml:space="preserve">i) Subgrade </t>
  </si>
  <si>
    <t>Provision for Traffic</t>
  </si>
  <si>
    <t>Graveling of Detours, Side Tracks, Crossovers</t>
  </si>
  <si>
    <t>Sealing of Detours, Side Tracks, Crossovers</t>
  </si>
  <si>
    <t>Temporary Traffic Management Aftercare and Record Keeping</t>
  </si>
  <si>
    <t>Clearing, Grubbing and Rehabilitation</t>
  </si>
  <si>
    <t>Earthworks in Cut</t>
  </si>
  <si>
    <t>Sand Clay Fill</t>
  </si>
  <si>
    <t>Subgrade Layer (150mm)</t>
  </si>
  <si>
    <t>Trim and Compact Unpaved Areas</t>
  </si>
  <si>
    <t>Construction of Pavement Layers</t>
  </si>
  <si>
    <t>i) Gravel Sub-Base (&gt;      mm compacted thickness)</t>
  </si>
  <si>
    <t>ii) Gravel Base (&gt;      mm compacted thickness)</t>
  </si>
  <si>
    <t>iii) Gravel Shoulders (&gt;      mm compacted thickness)</t>
  </si>
  <si>
    <t>Reconstruction and Rehabilitation of Existing Pavements</t>
  </si>
  <si>
    <t>i) Widen Existing Pavement</t>
  </si>
  <si>
    <t>ii) Overlay and Re-Work Existing Pavement</t>
  </si>
  <si>
    <t>STABILISATION AND MODIFICATION</t>
  </si>
  <si>
    <t>Supply of Materials to be Stabilised</t>
  </si>
  <si>
    <t>t)</t>
  </si>
  <si>
    <t>Supply and Spread Binder</t>
  </si>
  <si>
    <t>i) Cement</t>
  </si>
  <si>
    <t xml:space="preserve">ii) Lime </t>
  </si>
  <si>
    <t xml:space="preserve">iii) Bitumen </t>
  </si>
  <si>
    <t>Mixing, Trimming and Curing</t>
  </si>
  <si>
    <t>Precoat Applied to Aggregate</t>
  </si>
  <si>
    <t>Correction Course Layer</t>
  </si>
  <si>
    <t>Resurfacing Work</t>
  </si>
  <si>
    <t>i) Mix Type &gt;          (&gt;      mm compacted thickness)</t>
  </si>
  <si>
    <t>ii) Mix Type &gt;          (&gt;      mm compacted thickness)</t>
  </si>
  <si>
    <t>Slurry Surfacing</t>
  </si>
  <si>
    <t>i) Kerb and Gutter</t>
  </si>
  <si>
    <t>ii) Kerb Only</t>
  </si>
  <si>
    <t>iii) Flush Kerb</t>
  </si>
  <si>
    <t>iv) Mountable Special Kerb</t>
  </si>
  <si>
    <t>v) Mountable Kerb</t>
  </si>
  <si>
    <t>vi) Mountable Kerb and Gutter</t>
  </si>
  <si>
    <t>vii) Layback Kerb Type 1</t>
  </si>
  <si>
    <t>ix) Flow Profile Kerb</t>
  </si>
  <si>
    <t>viii) Layback Kerb Type 2</t>
  </si>
  <si>
    <t>Supply, Load, Transport, Bed, Lay and Backfill Culverts</t>
  </si>
  <si>
    <t>i) Reinforced Concrete Pipe</t>
  </si>
  <si>
    <t>ii) Reinforced Concrete Box Culvert</t>
  </si>
  <si>
    <t>Concrete Headwalls, Headwalls with Wing Walls and Aprons, Pits,  and Other Structures</t>
  </si>
  <si>
    <t>i) Headwalls with Wingwalls</t>
  </si>
  <si>
    <t xml:space="preserve">      &gt;      mm dia pipe</t>
  </si>
  <si>
    <t xml:space="preserve">      &gt;      mm x &gt;      mm box</t>
  </si>
  <si>
    <t>ii) Headwalls without Wingwalls</t>
  </si>
  <si>
    <t xml:space="preserve">     &gt;      mm dia class &gt;</t>
  </si>
  <si>
    <t xml:space="preserve">    &gt;      mm dia class &gt;</t>
  </si>
  <si>
    <t xml:space="preserve">     &gt;     mm x &gt;     mm</t>
  </si>
  <si>
    <t>iii) Gully</t>
  </si>
  <si>
    <t>iv) Side Entry Pit</t>
  </si>
  <si>
    <t>v) Letter Box Inlet Pit</t>
  </si>
  <si>
    <t>vi) Alterations to Existing Drainage Structures and/or Devices</t>
  </si>
  <si>
    <t>vii) Connections to Existing Structures and/or Devices</t>
  </si>
  <si>
    <t>viii) Inspection Pits / Junction Boxes / Manholes</t>
  </si>
  <si>
    <t>Open Unlined Drains</t>
  </si>
  <si>
    <t>Inlet and Outlet Channels</t>
  </si>
  <si>
    <t>Sub-Soil Drains</t>
  </si>
  <si>
    <t xml:space="preserve">Drainage Blanket </t>
  </si>
  <si>
    <t>Demolish and Remove Existing Drainage Structures</t>
  </si>
  <si>
    <t>Embankment Protection - Concrete</t>
  </si>
  <si>
    <t>Tactile Ground Surface Indicators (TGSI)</t>
  </si>
  <si>
    <t>i) Pedestrian Fence</t>
  </si>
  <si>
    <t>ii) Stock Fence</t>
  </si>
  <si>
    <t>iii) Security Fence</t>
  </si>
  <si>
    <t>iv) Safety Fence</t>
  </si>
  <si>
    <t>v) Bollards</t>
  </si>
  <si>
    <t>vi) Vehicle Movement Barriers/Fences - Type &gt; (Half stock length, or stock length, or "banana bars" restriction/terminal devices)</t>
  </si>
  <si>
    <t>Road Signs - Supply and Install</t>
  </si>
  <si>
    <t xml:space="preserve">i) Type &gt; </t>
  </si>
  <si>
    <t xml:space="preserve">ii) Type &gt; </t>
  </si>
  <si>
    <t>Reinstate/Relocate Existing Road Signs</t>
  </si>
  <si>
    <t>Flood Gauge Posts</t>
  </si>
  <si>
    <t>Cattle Grids - Type &gt;</t>
  </si>
  <si>
    <t>u)</t>
  </si>
  <si>
    <t>s)</t>
  </si>
  <si>
    <t>Continuity Line (single broken)</t>
  </si>
  <si>
    <t>Outline (around medians)</t>
  </si>
  <si>
    <t>Stop Lines (single continuous)</t>
  </si>
  <si>
    <t>Hold Lines (single continuous)</t>
  </si>
  <si>
    <t>Turn Lines (single broken)</t>
  </si>
  <si>
    <t>Special Purpose Broken Lane Line (Alberta Line)</t>
  </si>
  <si>
    <t>Signalised Pedestrian Crossings (single broken)</t>
  </si>
  <si>
    <t>Remove and Dispose of Existing Pavement Marking</t>
  </si>
  <si>
    <t>Raised Retroflective Pavement Markers (RRPM)</t>
  </si>
  <si>
    <t>Trees, Shrubs and Ground Covers</t>
  </si>
  <si>
    <t>Supply, Install and Test Multicore Connecting Cable</t>
  </si>
  <si>
    <t>Provision of Communication Line</t>
  </si>
  <si>
    <t>Install Cabinet</t>
  </si>
  <si>
    <t>Supply and Install of Conduits</t>
  </si>
  <si>
    <t>Supply and Install Light Columns</t>
  </si>
  <si>
    <t>Removal of Existing Street Lighting</t>
  </si>
  <si>
    <t>Provision of Temporary Lighting</t>
  </si>
  <si>
    <t>Connection of Power</t>
  </si>
  <si>
    <t>DIRECTIONAL BORING</t>
  </si>
  <si>
    <t>Directional Boring with Pipe Casing</t>
  </si>
  <si>
    <t>Directional Boring without Pipe Casing</t>
  </si>
  <si>
    <t>No Standing Any Times Lines</t>
  </si>
  <si>
    <t>Edge Line</t>
  </si>
  <si>
    <t>Single Barrier Line</t>
  </si>
  <si>
    <t>Double Barrier Line</t>
  </si>
  <si>
    <t>Broken Line/Separation Line (single)</t>
  </si>
  <si>
    <t>Unbroken Lane Line (single continuous)</t>
  </si>
  <si>
    <t>Numbers and Letters</t>
  </si>
  <si>
    <t>Disabled Symbols (Blue and white)</t>
  </si>
  <si>
    <t>Chevrons and Speed Humps (painted area)</t>
  </si>
  <si>
    <t>At Intersections (includes chevrons, outlines, turn lines, hold, stop and pedestrian lines, and unbroken lane lines)</t>
  </si>
  <si>
    <t xml:space="preserve">     a) 1 Bay</t>
  </si>
  <si>
    <t xml:space="preserve">     b) 2 Bay</t>
  </si>
  <si>
    <t xml:space="preserve">     c) 3 Bay</t>
  </si>
  <si>
    <r>
      <t>Portable Variable Message Sign/s</t>
    </r>
    <r>
      <rPr>
        <i/>
        <sz val="10"/>
        <rFont val="Lato"/>
        <family val="2"/>
      </rPr>
      <t xml:space="preserve"> </t>
    </r>
  </si>
  <si>
    <t xml:space="preserve">no. </t>
  </si>
  <si>
    <t>CLEARING AND GRUBBING AND REHABILITATION</t>
  </si>
  <si>
    <t>i) Environmental Management Plan</t>
  </si>
  <si>
    <t>ii) Cleaning of Vehicles and Plant</t>
  </si>
  <si>
    <t>Install Piezo Axle Sensors</t>
  </si>
  <si>
    <t>m</t>
  </si>
  <si>
    <t xml:space="preserve">The Tenderer shall complete the attached Schedule of Rates by:
    1. Inserting a “Rate” in the column marked Rate for the item of work described in the
        column marked Description.
    2. A formula within the excel spreadsheet will automatically multiply the amount shown in the Rate column by the    amount shown in the Estimated Quantity column, which will result in the Extended Amount column. 
The Total at the bottom of the schedule is the sum of all amounts shown in the Extended Amount column.  Note that this amount may be required to be multiplied by the number of years in the case of a period contract. The tendered rates, extended amounts and total prices form part of the contract.  
All prices entered shall be in whole dollars and cents only.  For example $345.80 is acceptable, $345.807 is not acceptable and in cases where rates are entered with digits indicating a fraction of a cent the additional digit(s) will be rounded up or down to the nearest whole cent. The extended amounts will be calculated on the rounded rate as required.
</t>
  </si>
  <si>
    <t>item</t>
  </si>
  <si>
    <t>RFT no.</t>
  </si>
  <si>
    <t>no.</t>
  </si>
  <si>
    <t xml:space="preserve">CONFORMANCE TESTING                                           
Paid for by the Superintendent                                                                                                                                                                                                                                                                                                                             </t>
  </si>
  <si>
    <t>RATE
(including GST)</t>
  </si>
  <si>
    <t>EXTENDED
AMOUNT
(including GST)</t>
  </si>
  <si>
    <t>tonnes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</si>
</sst>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11" x14ac:knownFonts="1">
    <font>
      <sz val="10"/>
      <name val="Arial"/>
      <family val="2"/>
    </font>
    <font>
      <sz val="10"/>
      <name val="Arial"/>
      <family val="2"/>
    </font>
    <font>
      <sz val="10"/>
      <name val="Lato"/>
      <family val="2"/>
    </font>
    <font>
      <b/>
      <sz val="12"/>
      <name val="Lato"/>
      <family val="2"/>
    </font>
    <font>
      <b/>
      <sz val="10"/>
      <name val="Lato"/>
      <family val="2"/>
    </font>
    <font>
      <b/>
      <i/>
      <sz val="10"/>
      <name val="Lato"/>
      <family val="2"/>
    </font>
    <font>
      <sz val="11"/>
      <name val="Lato"/>
      <family val="2"/>
    </font>
    <font>
      <vertAlign val="superscript"/>
      <sz val="10"/>
      <name val="Lato"/>
      <family val="2"/>
    </font>
    <font>
      <strike/>
      <sz val="10"/>
      <name val="Lato"/>
      <family val="2"/>
    </font>
    <font>
      <strike/>
      <sz val="10"/>
      <color rgb="FFFF0000"/>
      <name val="Lato"/>
      <family val="2"/>
    </font>
    <font>
      <i/>
      <sz val="10"/>
      <name val="Lato"/>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50">
    <xf numFmtId="0" fontId="0" fillId="0" borderId="0" xfId="0"/>
    <xf numFmtId="0" fontId="2" fillId="0" borderId="0" xfId="0" applyFont="1"/>
    <xf numFmtId="0" fontId="5" fillId="0" borderId="1" xfId="0" applyFont="1" applyBorder="1" applyAlignment="1">
      <alignment horizontal="center" vertical="top" wrapText="1"/>
    </xf>
    <xf numFmtId="0" fontId="4" fillId="3"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xf>
    <xf numFmtId="43" fontId="2" fillId="3" borderId="5"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2" fontId="2" fillId="0" borderId="5" xfId="0" applyNumberFormat="1" applyFont="1" applyBorder="1" applyAlignment="1" applyProtection="1">
      <alignment horizontal="center" vertical="center"/>
      <protection locked="0"/>
    </xf>
    <xf numFmtId="43" fontId="2" fillId="0" borderId="5" xfId="0" applyNumberFormat="1" applyFont="1" applyBorder="1" applyAlignment="1">
      <alignment horizontal="center" vertical="center"/>
    </xf>
    <xf numFmtId="2" fontId="2" fillId="3" borderId="5" xfId="0" applyNumberFormat="1" applyFont="1" applyFill="1" applyBorder="1" applyAlignment="1">
      <alignment horizontal="center" vertical="center"/>
    </xf>
    <xf numFmtId="0" fontId="2" fillId="0" borderId="5" xfId="0" applyFont="1" applyBorder="1" applyAlignment="1">
      <alignment horizontal="center" vertical="center" wrapText="1"/>
    </xf>
    <xf numFmtId="2" fontId="2" fillId="3" borderId="5" xfId="0" applyNumberFormat="1" applyFont="1" applyFill="1" applyBorder="1" applyAlignment="1" applyProtection="1">
      <alignment horizontal="center" vertical="center"/>
      <protection locked="0"/>
    </xf>
    <xf numFmtId="0" fontId="2" fillId="3"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49" fontId="2" fillId="0" borderId="5" xfId="0" applyNumberFormat="1" applyFont="1" applyBorder="1" applyAlignment="1">
      <alignment horizontal="left" vertical="center" wrapText="1"/>
    </xf>
    <xf numFmtId="0" fontId="2" fillId="0" borderId="5" xfId="0" applyFont="1" applyBorder="1" applyAlignment="1">
      <alignmen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2" borderId="5" xfId="0" applyFont="1" applyFill="1" applyBorder="1" applyAlignment="1">
      <alignment horizontal="right" vertical="center"/>
    </xf>
    <xf numFmtId="164" fontId="4" fillId="0" borderId="5" xfId="0" applyNumberFormat="1" applyFont="1" applyBorder="1" applyAlignment="1">
      <alignment horizontal="center" vertical="center"/>
    </xf>
    <xf numFmtId="0" fontId="2" fillId="0" borderId="0" xfId="0" applyFont="1" applyAlignment="1">
      <alignment horizontal="left"/>
    </xf>
    <xf numFmtId="0" fontId="4" fillId="4" borderId="5"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3" borderId="5" xfId="0" applyFont="1" applyFill="1" applyBorder="1" applyAlignment="1">
      <alignment vertical="center"/>
    </xf>
    <xf numFmtId="0" fontId="4" fillId="2" borderId="5" xfId="1" applyFont="1" applyFill="1" applyBorder="1" applyAlignment="1">
      <alignment horizontal="left" vertical="center"/>
    </xf>
    <xf numFmtId="0" fontId="2" fillId="0" borderId="5" xfId="0" applyFont="1" applyBorder="1" applyAlignment="1" applyProtection="1">
      <alignment horizontal="left" vertical="center"/>
      <protection locked="0"/>
    </xf>
    <xf numFmtId="0" fontId="2" fillId="0" borderId="0" xfId="0" applyFont="1" applyAlignment="1">
      <alignment horizontal="center"/>
    </xf>
    <xf numFmtId="0" fontId="2" fillId="0" borderId="5" xfId="0" applyFont="1" applyBorder="1" applyAlignment="1">
      <alignment horizontal="center" vertical="center"/>
    </xf>
    <xf numFmtId="0" fontId="4" fillId="0" borderId="1" xfId="0" applyFont="1" applyBorder="1" applyAlignment="1">
      <alignment horizontal="left" wrapText="1"/>
    </xf>
    <xf numFmtId="0" fontId="2" fillId="3" borderId="5" xfId="0" applyFont="1" applyFill="1" applyBorder="1" applyAlignment="1">
      <alignment horizontal="left" vertical="center" wrapText="1"/>
    </xf>
    <xf numFmtId="0" fontId="4" fillId="2" borderId="5" xfId="1" applyFont="1" applyFill="1" applyBorder="1" applyAlignment="1">
      <alignment horizontal="left" vertical="center"/>
    </xf>
    <xf numFmtId="0" fontId="2" fillId="0" borderId="5" xfId="0" applyFont="1" applyBorder="1" applyAlignment="1" applyProtection="1">
      <alignment horizontal="left" vertical="center"/>
      <protection locked="0"/>
    </xf>
    <xf numFmtId="0" fontId="4" fillId="2" borderId="5" xfId="0" applyFont="1" applyFill="1" applyBorder="1" applyAlignment="1">
      <alignment horizontal="left" vertical="center"/>
    </xf>
    <xf numFmtId="0" fontId="2" fillId="0" borderId="5" xfId="0" applyFont="1" applyBorder="1" applyAlignment="1">
      <alignment horizontal="left" vertical="center"/>
    </xf>
    <xf numFmtId="0" fontId="3" fillId="2" borderId="2"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left" vertical="top" wrapText="1"/>
    </xf>
    <xf numFmtId="0" fontId="2" fillId="0" borderId="0" xfId="0" applyFont="1" applyAlignment="1">
      <alignment horizontal="left" wrapText="1"/>
    </xf>
    <xf numFmtId="0" fontId="5" fillId="0" borderId="0" xfId="0" applyFont="1" applyAlignment="1">
      <alignment horizontal="center" vertical="top" wrapText="1"/>
    </xf>
    <xf numFmtId="0" fontId="4" fillId="2" borderId="2" xfId="0" applyFont="1" applyFill="1" applyBorder="1" applyAlignment="1">
      <alignment horizontal="right" vertical="center" wrapText="1"/>
    </xf>
    <xf numFmtId="164" fontId="6" fillId="0" borderId="2" xfId="0" applyNumberFormat="1" applyFont="1" applyBorder="1" applyAlignment="1">
      <alignment horizontal="right" vertical="center"/>
    </xf>
    <xf numFmtId="164" fontId="6" fillId="0" borderId="4" xfId="0" applyNumberFormat="1" applyFont="1" applyBorder="1" applyAlignment="1">
      <alignment horizontal="right" vertical="center"/>
    </xf>
  </cellXfs>
  <cellStyles count="2">
    <cellStyle name="Normal" xfId="0" builtinId="0"/>
    <cellStyle name="Normal 2" xfId="1" xr:uid="{66966295-BAC2-419F-88D8-FA288C21F16C}"/>
  </cellStyles>
  <dxfs count="8">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A9F73-5B3E-4157-8FCE-D459D4E7C02F}">
  <sheetPr codeName="Sheet5">
    <pageSetUpPr fitToPage="1"/>
  </sheetPr>
  <dimension ref="A2:F306"/>
  <sheetViews>
    <sheetView tabSelected="1" view="pageBreakPreview" zoomScale="130" zoomScaleNormal="100" zoomScaleSheetLayoutView="130" workbookViewId="0">
      <selection activeCell="A4" sqref="A4:F4"/>
    </sheetView>
  </sheetViews>
  <sheetFormatPr defaultColWidth="9.109375" defaultRowHeight="13.2" x14ac:dyDescent="0.25"/>
  <cols>
    <col min="1" max="1" width="8.5546875" style="1" customWidth="1"/>
    <col min="2" max="2" width="48.44140625" style="1" customWidth="1"/>
    <col min="3" max="4" width="9.33203125" style="1" customWidth="1"/>
    <col min="5" max="5" width="14.109375" style="1" customWidth="1"/>
    <col min="6" max="6" width="18.5546875" style="1" customWidth="1"/>
    <col min="7" max="16" width="9.109375" style="1"/>
    <col min="17" max="17" width="12.44140625" style="1" customWidth="1"/>
    <col min="18" max="256" width="9.109375" style="1"/>
    <col min="257" max="257" width="7" style="1" customWidth="1"/>
    <col min="258" max="258" width="45.33203125" style="1" customWidth="1"/>
    <col min="259" max="259" width="8.33203125" style="1" customWidth="1"/>
    <col min="260" max="260" width="9.109375" style="1"/>
    <col min="261" max="261" width="13.109375" style="1" customWidth="1"/>
    <col min="262" max="262" width="17.6640625" style="1" customWidth="1"/>
    <col min="263" max="272" width="9.109375" style="1"/>
    <col min="273" max="273" width="12.44140625" style="1" customWidth="1"/>
    <col min="274" max="512" width="9.109375" style="1"/>
    <col min="513" max="513" width="7" style="1" customWidth="1"/>
    <col min="514" max="514" width="45.33203125" style="1" customWidth="1"/>
    <col min="515" max="515" width="8.33203125" style="1" customWidth="1"/>
    <col min="516" max="516" width="9.109375" style="1"/>
    <col min="517" max="517" width="13.109375" style="1" customWidth="1"/>
    <col min="518" max="518" width="17.6640625" style="1" customWidth="1"/>
    <col min="519" max="528" width="9.109375" style="1"/>
    <col min="529" max="529" width="12.44140625" style="1" customWidth="1"/>
    <col min="530" max="768" width="9.109375" style="1"/>
    <col min="769" max="769" width="7" style="1" customWidth="1"/>
    <col min="770" max="770" width="45.33203125" style="1" customWidth="1"/>
    <col min="771" max="771" width="8.33203125" style="1" customWidth="1"/>
    <col min="772" max="772" width="9.109375" style="1"/>
    <col min="773" max="773" width="13.109375" style="1" customWidth="1"/>
    <col min="774" max="774" width="17.6640625" style="1" customWidth="1"/>
    <col min="775" max="784" width="9.109375" style="1"/>
    <col min="785" max="785" width="12.44140625" style="1" customWidth="1"/>
    <col min="786" max="1024" width="9.109375" style="1"/>
    <col min="1025" max="1025" width="7" style="1" customWidth="1"/>
    <col min="1026" max="1026" width="45.33203125" style="1" customWidth="1"/>
    <col min="1027" max="1027" width="8.33203125" style="1" customWidth="1"/>
    <col min="1028" max="1028" width="9.109375" style="1"/>
    <col min="1029" max="1029" width="13.109375" style="1" customWidth="1"/>
    <col min="1030" max="1030" width="17.6640625" style="1" customWidth="1"/>
    <col min="1031" max="1040" width="9.109375" style="1"/>
    <col min="1041" max="1041" width="12.44140625" style="1" customWidth="1"/>
    <col min="1042" max="1280" width="9.109375" style="1"/>
    <col min="1281" max="1281" width="7" style="1" customWidth="1"/>
    <col min="1282" max="1282" width="45.33203125" style="1" customWidth="1"/>
    <col min="1283" max="1283" width="8.33203125" style="1" customWidth="1"/>
    <col min="1284" max="1284" width="9.109375" style="1"/>
    <col min="1285" max="1285" width="13.109375" style="1" customWidth="1"/>
    <col min="1286" max="1286" width="17.6640625" style="1" customWidth="1"/>
    <col min="1287" max="1296" width="9.109375" style="1"/>
    <col min="1297" max="1297" width="12.44140625" style="1" customWidth="1"/>
    <col min="1298" max="1536" width="9.109375" style="1"/>
    <col min="1537" max="1537" width="7" style="1" customWidth="1"/>
    <col min="1538" max="1538" width="45.33203125" style="1" customWidth="1"/>
    <col min="1539" max="1539" width="8.33203125" style="1" customWidth="1"/>
    <col min="1540" max="1540" width="9.109375" style="1"/>
    <col min="1541" max="1541" width="13.109375" style="1" customWidth="1"/>
    <col min="1542" max="1542" width="17.6640625" style="1" customWidth="1"/>
    <col min="1543" max="1552" width="9.109375" style="1"/>
    <col min="1553" max="1553" width="12.44140625" style="1" customWidth="1"/>
    <col min="1554" max="1792" width="9.109375" style="1"/>
    <col min="1793" max="1793" width="7" style="1" customWidth="1"/>
    <col min="1794" max="1794" width="45.33203125" style="1" customWidth="1"/>
    <col min="1795" max="1795" width="8.33203125" style="1" customWidth="1"/>
    <col min="1796" max="1796" width="9.109375" style="1"/>
    <col min="1797" max="1797" width="13.109375" style="1" customWidth="1"/>
    <col min="1798" max="1798" width="17.6640625" style="1" customWidth="1"/>
    <col min="1799" max="1808" width="9.109375" style="1"/>
    <col min="1809" max="1809" width="12.44140625" style="1" customWidth="1"/>
    <col min="1810" max="2048" width="9.109375" style="1"/>
    <col min="2049" max="2049" width="7" style="1" customWidth="1"/>
    <col min="2050" max="2050" width="45.33203125" style="1" customWidth="1"/>
    <col min="2051" max="2051" width="8.33203125" style="1" customWidth="1"/>
    <col min="2052" max="2052" width="9.109375" style="1"/>
    <col min="2053" max="2053" width="13.109375" style="1" customWidth="1"/>
    <col min="2054" max="2054" width="17.6640625" style="1" customWidth="1"/>
    <col min="2055" max="2064" width="9.109375" style="1"/>
    <col min="2065" max="2065" width="12.44140625" style="1" customWidth="1"/>
    <col min="2066" max="2304" width="9.109375" style="1"/>
    <col min="2305" max="2305" width="7" style="1" customWidth="1"/>
    <col min="2306" max="2306" width="45.33203125" style="1" customWidth="1"/>
    <col min="2307" max="2307" width="8.33203125" style="1" customWidth="1"/>
    <col min="2308" max="2308" width="9.109375" style="1"/>
    <col min="2309" max="2309" width="13.109375" style="1" customWidth="1"/>
    <col min="2310" max="2310" width="17.6640625" style="1" customWidth="1"/>
    <col min="2311" max="2320" width="9.109375" style="1"/>
    <col min="2321" max="2321" width="12.44140625" style="1" customWidth="1"/>
    <col min="2322" max="2560" width="9.109375" style="1"/>
    <col min="2561" max="2561" width="7" style="1" customWidth="1"/>
    <col min="2562" max="2562" width="45.33203125" style="1" customWidth="1"/>
    <col min="2563" max="2563" width="8.33203125" style="1" customWidth="1"/>
    <col min="2564" max="2564" width="9.109375" style="1"/>
    <col min="2565" max="2565" width="13.109375" style="1" customWidth="1"/>
    <col min="2566" max="2566" width="17.6640625" style="1" customWidth="1"/>
    <col min="2567" max="2576" width="9.109375" style="1"/>
    <col min="2577" max="2577" width="12.44140625" style="1" customWidth="1"/>
    <col min="2578" max="2816" width="9.109375" style="1"/>
    <col min="2817" max="2817" width="7" style="1" customWidth="1"/>
    <col min="2818" max="2818" width="45.33203125" style="1" customWidth="1"/>
    <col min="2819" max="2819" width="8.33203125" style="1" customWidth="1"/>
    <col min="2820" max="2820" width="9.109375" style="1"/>
    <col min="2821" max="2821" width="13.109375" style="1" customWidth="1"/>
    <col min="2822" max="2822" width="17.6640625" style="1" customWidth="1"/>
    <col min="2823" max="2832" width="9.109375" style="1"/>
    <col min="2833" max="2833" width="12.44140625" style="1" customWidth="1"/>
    <col min="2834" max="3072" width="9.109375" style="1"/>
    <col min="3073" max="3073" width="7" style="1" customWidth="1"/>
    <col min="3074" max="3074" width="45.33203125" style="1" customWidth="1"/>
    <col min="3075" max="3075" width="8.33203125" style="1" customWidth="1"/>
    <col min="3076" max="3076" width="9.109375" style="1"/>
    <col min="3077" max="3077" width="13.109375" style="1" customWidth="1"/>
    <col min="3078" max="3078" width="17.6640625" style="1" customWidth="1"/>
    <col min="3079" max="3088" width="9.109375" style="1"/>
    <col min="3089" max="3089" width="12.44140625" style="1" customWidth="1"/>
    <col min="3090" max="3328" width="9.109375" style="1"/>
    <col min="3329" max="3329" width="7" style="1" customWidth="1"/>
    <col min="3330" max="3330" width="45.33203125" style="1" customWidth="1"/>
    <col min="3331" max="3331" width="8.33203125" style="1" customWidth="1"/>
    <col min="3332" max="3332" width="9.109375" style="1"/>
    <col min="3333" max="3333" width="13.109375" style="1" customWidth="1"/>
    <col min="3334" max="3334" width="17.6640625" style="1" customWidth="1"/>
    <col min="3335" max="3344" width="9.109375" style="1"/>
    <col min="3345" max="3345" width="12.44140625" style="1" customWidth="1"/>
    <col min="3346" max="3584" width="9.109375" style="1"/>
    <col min="3585" max="3585" width="7" style="1" customWidth="1"/>
    <col min="3586" max="3586" width="45.33203125" style="1" customWidth="1"/>
    <col min="3587" max="3587" width="8.33203125" style="1" customWidth="1"/>
    <col min="3588" max="3588" width="9.109375" style="1"/>
    <col min="3589" max="3589" width="13.109375" style="1" customWidth="1"/>
    <col min="3590" max="3590" width="17.6640625" style="1" customWidth="1"/>
    <col min="3591" max="3600" width="9.109375" style="1"/>
    <col min="3601" max="3601" width="12.44140625" style="1" customWidth="1"/>
    <col min="3602" max="3840" width="9.109375" style="1"/>
    <col min="3841" max="3841" width="7" style="1" customWidth="1"/>
    <col min="3842" max="3842" width="45.33203125" style="1" customWidth="1"/>
    <col min="3843" max="3843" width="8.33203125" style="1" customWidth="1"/>
    <col min="3844" max="3844" width="9.109375" style="1"/>
    <col min="3845" max="3845" width="13.109375" style="1" customWidth="1"/>
    <col min="3846" max="3846" width="17.6640625" style="1" customWidth="1"/>
    <col min="3847" max="3856" width="9.109375" style="1"/>
    <col min="3857" max="3857" width="12.44140625" style="1" customWidth="1"/>
    <col min="3858" max="4096" width="9.109375" style="1"/>
    <col min="4097" max="4097" width="7" style="1" customWidth="1"/>
    <col min="4098" max="4098" width="45.33203125" style="1" customWidth="1"/>
    <col min="4099" max="4099" width="8.33203125" style="1" customWidth="1"/>
    <col min="4100" max="4100" width="9.109375" style="1"/>
    <col min="4101" max="4101" width="13.109375" style="1" customWidth="1"/>
    <col min="4102" max="4102" width="17.6640625" style="1" customWidth="1"/>
    <col min="4103" max="4112" width="9.109375" style="1"/>
    <col min="4113" max="4113" width="12.44140625" style="1" customWidth="1"/>
    <col min="4114" max="4352" width="9.109375" style="1"/>
    <col min="4353" max="4353" width="7" style="1" customWidth="1"/>
    <col min="4354" max="4354" width="45.33203125" style="1" customWidth="1"/>
    <col min="4355" max="4355" width="8.33203125" style="1" customWidth="1"/>
    <col min="4356" max="4356" width="9.109375" style="1"/>
    <col min="4357" max="4357" width="13.109375" style="1" customWidth="1"/>
    <col min="4358" max="4358" width="17.6640625" style="1" customWidth="1"/>
    <col min="4359" max="4368" width="9.109375" style="1"/>
    <col min="4369" max="4369" width="12.44140625" style="1" customWidth="1"/>
    <col min="4370" max="4608" width="9.109375" style="1"/>
    <col min="4609" max="4609" width="7" style="1" customWidth="1"/>
    <col min="4610" max="4610" width="45.33203125" style="1" customWidth="1"/>
    <col min="4611" max="4611" width="8.33203125" style="1" customWidth="1"/>
    <col min="4612" max="4612" width="9.109375" style="1"/>
    <col min="4613" max="4613" width="13.109375" style="1" customWidth="1"/>
    <col min="4614" max="4614" width="17.6640625" style="1" customWidth="1"/>
    <col min="4615" max="4624" width="9.109375" style="1"/>
    <col min="4625" max="4625" width="12.44140625" style="1" customWidth="1"/>
    <col min="4626" max="4864" width="9.109375" style="1"/>
    <col min="4865" max="4865" width="7" style="1" customWidth="1"/>
    <col min="4866" max="4866" width="45.33203125" style="1" customWidth="1"/>
    <col min="4867" max="4867" width="8.33203125" style="1" customWidth="1"/>
    <col min="4868" max="4868" width="9.109375" style="1"/>
    <col min="4869" max="4869" width="13.109375" style="1" customWidth="1"/>
    <col min="4870" max="4870" width="17.6640625" style="1" customWidth="1"/>
    <col min="4871" max="4880" width="9.109375" style="1"/>
    <col min="4881" max="4881" width="12.44140625" style="1" customWidth="1"/>
    <col min="4882" max="5120" width="9.109375" style="1"/>
    <col min="5121" max="5121" width="7" style="1" customWidth="1"/>
    <col min="5122" max="5122" width="45.33203125" style="1" customWidth="1"/>
    <col min="5123" max="5123" width="8.33203125" style="1" customWidth="1"/>
    <col min="5124" max="5124" width="9.109375" style="1"/>
    <col min="5125" max="5125" width="13.109375" style="1" customWidth="1"/>
    <col min="5126" max="5126" width="17.6640625" style="1" customWidth="1"/>
    <col min="5127" max="5136" width="9.109375" style="1"/>
    <col min="5137" max="5137" width="12.44140625" style="1" customWidth="1"/>
    <col min="5138" max="5376" width="9.109375" style="1"/>
    <col min="5377" max="5377" width="7" style="1" customWidth="1"/>
    <col min="5378" max="5378" width="45.33203125" style="1" customWidth="1"/>
    <col min="5379" max="5379" width="8.33203125" style="1" customWidth="1"/>
    <col min="5380" max="5380" width="9.109375" style="1"/>
    <col min="5381" max="5381" width="13.109375" style="1" customWidth="1"/>
    <col min="5382" max="5382" width="17.6640625" style="1" customWidth="1"/>
    <col min="5383" max="5392" width="9.109375" style="1"/>
    <col min="5393" max="5393" width="12.44140625" style="1" customWidth="1"/>
    <col min="5394" max="5632" width="9.109375" style="1"/>
    <col min="5633" max="5633" width="7" style="1" customWidth="1"/>
    <col min="5634" max="5634" width="45.33203125" style="1" customWidth="1"/>
    <col min="5635" max="5635" width="8.33203125" style="1" customWidth="1"/>
    <col min="5636" max="5636" width="9.109375" style="1"/>
    <col min="5637" max="5637" width="13.109375" style="1" customWidth="1"/>
    <col min="5638" max="5638" width="17.6640625" style="1" customWidth="1"/>
    <col min="5639" max="5648" width="9.109375" style="1"/>
    <col min="5649" max="5649" width="12.44140625" style="1" customWidth="1"/>
    <col min="5650" max="5888" width="9.109375" style="1"/>
    <col min="5889" max="5889" width="7" style="1" customWidth="1"/>
    <col min="5890" max="5890" width="45.33203125" style="1" customWidth="1"/>
    <col min="5891" max="5891" width="8.33203125" style="1" customWidth="1"/>
    <col min="5892" max="5892" width="9.109375" style="1"/>
    <col min="5893" max="5893" width="13.109375" style="1" customWidth="1"/>
    <col min="5894" max="5894" width="17.6640625" style="1" customWidth="1"/>
    <col min="5895" max="5904" width="9.109375" style="1"/>
    <col min="5905" max="5905" width="12.44140625" style="1" customWidth="1"/>
    <col min="5906" max="6144" width="9.109375" style="1"/>
    <col min="6145" max="6145" width="7" style="1" customWidth="1"/>
    <col min="6146" max="6146" width="45.33203125" style="1" customWidth="1"/>
    <col min="6147" max="6147" width="8.33203125" style="1" customWidth="1"/>
    <col min="6148" max="6148" width="9.109375" style="1"/>
    <col min="6149" max="6149" width="13.109375" style="1" customWidth="1"/>
    <col min="6150" max="6150" width="17.6640625" style="1" customWidth="1"/>
    <col min="6151" max="6160" width="9.109375" style="1"/>
    <col min="6161" max="6161" width="12.44140625" style="1" customWidth="1"/>
    <col min="6162" max="6400" width="9.109375" style="1"/>
    <col min="6401" max="6401" width="7" style="1" customWidth="1"/>
    <col min="6402" max="6402" width="45.33203125" style="1" customWidth="1"/>
    <col min="6403" max="6403" width="8.33203125" style="1" customWidth="1"/>
    <col min="6404" max="6404" width="9.109375" style="1"/>
    <col min="6405" max="6405" width="13.109375" style="1" customWidth="1"/>
    <col min="6406" max="6406" width="17.6640625" style="1" customWidth="1"/>
    <col min="6407" max="6416" width="9.109375" style="1"/>
    <col min="6417" max="6417" width="12.44140625" style="1" customWidth="1"/>
    <col min="6418" max="6656" width="9.109375" style="1"/>
    <col min="6657" max="6657" width="7" style="1" customWidth="1"/>
    <col min="6658" max="6658" width="45.33203125" style="1" customWidth="1"/>
    <col min="6659" max="6659" width="8.33203125" style="1" customWidth="1"/>
    <col min="6660" max="6660" width="9.109375" style="1"/>
    <col min="6661" max="6661" width="13.109375" style="1" customWidth="1"/>
    <col min="6662" max="6662" width="17.6640625" style="1" customWidth="1"/>
    <col min="6663" max="6672" width="9.109375" style="1"/>
    <col min="6673" max="6673" width="12.44140625" style="1" customWidth="1"/>
    <col min="6674" max="6912" width="9.109375" style="1"/>
    <col min="6913" max="6913" width="7" style="1" customWidth="1"/>
    <col min="6914" max="6914" width="45.33203125" style="1" customWidth="1"/>
    <col min="6915" max="6915" width="8.33203125" style="1" customWidth="1"/>
    <col min="6916" max="6916" width="9.109375" style="1"/>
    <col min="6917" max="6917" width="13.109375" style="1" customWidth="1"/>
    <col min="6918" max="6918" width="17.6640625" style="1" customWidth="1"/>
    <col min="6919" max="6928" width="9.109375" style="1"/>
    <col min="6929" max="6929" width="12.44140625" style="1" customWidth="1"/>
    <col min="6930" max="7168" width="9.109375" style="1"/>
    <col min="7169" max="7169" width="7" style="1" customWidth="1"/>
    <col min="7170" max="7170" width="45.33203125" style="1" customWidth="1"/>
    <col min="7171" max="7171" width="8.33203125" style="1" customWidth="1"/>
    <col min="7172" max="7172" width="9.109375" style="1"/>
    <col min="7173" max="7173" width="13.109375" style="1" customWidth="1"/>
    <col min="7174" max="7174" width="17.6640625" style="1" customWidth="1"/>
    <col min="7175" max="7184" width="9.109375" style="1"/>
    <col min="7185" max="7185" width="12.44140625" style="1" customWidth="1"/>
    <col min="7186" max="7424" width="9.109375" style="1"/>
    <col min="7425" max="7425" width="7" style="1" customWidth="1"/>
    <col min="7426" max="7426" width="45.33203125" style="1" customWidth="1"/>
    <col min="7427" max="7427" width="8.33203125" style="1" customWidth="1"/>
    <col min="7428" max="7428" width="9.109375" style="1"/>
    <col min="7429" max="7429" width="13.109375" style="1" customWidth="1"/>
    <col min="7430" max="7430" width="17.6640625" style="1" customWidth="1"/>
    <col min="7431" max="7440" width="9.109375" style="1"/>
    <col min="7441" max="7441" width="12.44140625" style="1" customWidth="1"/>
    <col min="7442" max="7680" width="9.109375" style="1"/>
    <col min="7681" max="7681" width="7" style="1" customWidth="1"/>
    <col min="7682" max="7682" width="45.33203125" style="1" customWidth="1"/>
    <col min="7683" max="7683" width="8.33203125" style="1" customWidth="1"/>
    <col min="7684" max="7684" width="9.109375" style="1"/>
    <col min="7685" max="7685" width="13.109375" style="1" customWidth="1"/>
    <col min="7686" max="7686" width="17.6640625" style="1" customWidth="1"/>
    <col min="7687" max="7696" width="9.109375" style="1"/>
    <col min="7697" max="7697" width="12.44140625" style="1" customWidth="1"/>
    <col min="7698" max="7936" width="9.109375" style="1"/>
    <col min="7937" max="7937" width="7" style="1" customWidth="1"/>
    <col min="7938" max="7938" width="45.33203125" style="1" customWidth="1"/>
    <col min="7939" max="7939" width="8.33203125" style="1" customWidth="1"/>
    <col min="7940" max="7940" width="9.109375" style="1"/>
    <col min="7941" max="7941" width="13.109375" style="1" customWidth="1"/>
    <col min="7942" max="7942" width="17.6640625" style="1" customWidth="1"/>
    <col min="7943" max="7952" width="9.109375" style="1"/>
    <col min="7953" max="7953" width="12.44140625" style="1" customWidth="1"/>
    <col min="7954" max="8192" width="9.109375" style="1"/>
    <col min="8193" max="8193" width="7" style="1" customWidth="1"/>
    <col min="8194" max="8194" width="45.33203125" style="1" customWidth="1"/>
    <col min="8195" max="8195" width="8.33203125" style="1" customWidth="1"/>
    <col min="8196" max="8196" width="9.109375" style="1"/>
    <col min="8197" max="8197" width="13.109375" style="1" customWidth="1"/>
    <col min="8198" max="8198" width="17.6640625" style="1" customWidth="1"/>
    <col min="8199" max="8208" width="9.109375" style="1"/>
    <col min="8209" max="8209" width="12.44140625" style="1" customWidth="1"/>
    <col min="8210" max="8448" width="9.109375" style="1"/>
    <col min="8449" max="8449" width="7" style="1" customWidth="1"/>
    <col min="8450" max="8450" width="45.33203125" style="1" customWidth="1"/>
    <col min="8451" max="8451" width="8.33203125" style="1" customWidth="1"/>
    <col min="8452" max="8452" width="9.109375" style="1"/>
    <col min="8453" max="8453" width="13.109375" style="1" customWidth="1"/>
    <col min="8454" max="8454" width="17.6640625" style="1" customWidth="1"/>
    <col min="8455" max="8464" width="9.109375" style="1"/>
    <col min="8465" max="8465" width="12.44140625" style="1" customWidth="1"/>
    <col min="8466" max="8704" width="9.109375" style="1"/>
    <col min="8705" max="8705" width="7" style="1" customWidth="1"/>
    <col min="8706" max="8706" width="45.33203125" style="1" customWidth="1"/>
    <col min="8707" max="8707" width="8.33203125" style="1" customWidth="1"/>
    <col min="8708" max="8708" width="9.109375" style="1"/>
    <col min="8709" max="8709" width="13.109375" style="1" customWidth="1"/>
    <col min="8710" max="8710" width="17.6640625" style="1" customWidth="1"/>
    <col min="8711" max="8720" width="9.109375" style="1"/>
    <col min="8721" max="8721" width="12.44140625" style="1" customWidth="1"/>
    <col min="8722" max="8960" width="9.109375" style="1"/>
    <col min="8961" max="8961" width="7" style="1" customWidth="1"/>
    <col min="8962" max="8962" width="45.33203125" style="1" customWidth="1"/>
    <col min="8963" max="8963" width="8.33203125" style="1" customWidth="1"/>
    <col min="8964" max="8964" width="9.109375" style="1"/>
    <col min="8965" max="8965" width="13.109375" style="1" customWidth="1"/>
    <col min="8966" max="8966" width="17.6640625" style="1" customWidth="1"/>
    <col min="8967" max="8976" width="9.109375" style="1"/>
    <col min="8977" max="8977" width="12.44140625" style="1" customWidth="1"/>
    <col min="8978" max="9216" width="9.109375" style="1"/>
    <col min="9217" max="9217" width="7" style="1" customWidth="1"/>
    <col min="9218" max="9218" width="45.33203125" style="1" customWidth="1"/>
    <col min="9219" max="9219" width="8.33203125" style="1" customWidth="1"/>
    <col min="9220" max="9220" width="9.109375" style="1"/>
    <col min="9221" max="9221" width="13.109375" style="1" customWidth="1"/>
    <col min="9222" max="9222" width="17.6640625" style="1" customWidth="1"/>
    <col min="9223" max="9232" width="9.109375" style="1"/>
    <col min="9233" max="9233" width="12.44140625" style="1" customWidth="1"/>
    <col min="9234" max="9472" width="9.109375" style="1"/>
    <col min="9473" max="9473" width="7" style="1" customWidth="1"/>
    <col min="9474" max="9474" width="45.33203125" style="1" customWidth="1"/>
    <col min="9475" max="9475" width="8.33203125" style="1" customWidth="1"/>
    <col min="9476" max="9476" width="9.109375" style="1"/>
    <col min="9477" max="9477" width="13.109375" style="1" customWidth="1"/>
    <col min="9478" max="9478" width="17.6640625" style="1" customWidth="1"/>
    <col min="9479" max="9488" width="9.109375" style="1"/>
    <col min="9489" max="9489" width="12.44140625" style="1" customWidth="1"/>
    <col min="9490" max="9728" width="9.109375" style="1"/>
    <col min="9729" max="9729" width="7" style="1" customWidth="1"/>
    <col min="9730" max="9730" width="45.33203125" style="1" customWidth="1"/>
    <col min="9731" max="9731" width="8.33203125" style="1" customWidth="1"/>
    <col min="9732" max="9732" width="9.109375" style="1"/>
    <col min="9733" max="9733" width="13.109375" style="1" customWidth="1"/>
    <col min="9734" max="9734" width="17.6640625" style="1" customWidth="1"/>
    <col min="9735" max="9744" width="9.109375" style="1"/>
    <col min="9745" max="9745" width="12.44140625" style="1" customWidth="1"/>
    <col min="9746" max="9984" width="9.109375" style="1"/>
    <col min="9985" max="9985" width="7" style="1" customWidth="1"/>
    <col min="9986" max="9986" width="45.33203125" style="1" customWidth="1"/>
    <col min="9987" max="9987" width="8.33203125" style="1" customWidth="1"/>
    <col min="9988" max="9988" width="9.109375" style="1"/>
    <col min="9989" max="9989" width="13.109375" style="1" customWidth="1"/>
    <col min="9990" max="9990" width="17.6640625" style="1" customWidth="1"/>
    <col min="9991" max="10000" width="9.109375" style="1"/>
    <col min="10001" max="10001" width="12.44140625" style="1" customWidth="1"/>
    <col min="10002" max="10240" width="9.109375" style="1"/>
    <col min="10241" max="10241" width="7" style="1" customWidth="1"/>
    <col min="10242" max="10242" width="45.33203125" style="1" customWidth="1"/>
    <col min="10243" max="10243" width="8.33203125" style="1" customWidth="1"/>
    <col min="10244" max="10244" width="9.109375" style="1"/>
    <col min="10245" max="10245" width="13.109375" style="1" customWidth="1"/>
    <col min="10246" max="10246" width="17.6640625" style="1" customWidth="1"/>
    <col min="10247" max="10256" width="9.109375" style="1"/>
    <col min="10257" max="10257" width="12.44140625" style="1" customWidth="1"/>
    <col min="10258" max="10496" width="9.109375" style="1"/>
    <col min="10497" max="10497" width="7" style="1" customWidth="1"/>
    <col min="10498" max="10498" width="45.33203125" style="1" customWidth="1"/>
    <col min="10499" max="10499" width="8.33203125" style="1" customWidth="1"/>
    <col min="10500" max="10500" width="9.109375" style="1"/>
    <col min="10501" max="10501" width="13.109375" style="1" customWidth="1"/>
    <col min="10502" max="10502" width="17.6640625" style="1" customWidth="1"/>
    <col min="10503" max="10512" width="9.109375" style="1"/>
    <col min="10513" max="10513" width="12.44140625" style="1" customWidth="1"/>
    <col min="10514" max="10752" width="9.109375" style="1"/>
    <col min="10753" max="10753" width="7" style="1" customWidth="1"/>
    <col min="10754" max="10754" width="45.33203125" style="1" customWidth="1"/>
    <col min="10755" max="10755" width="8.33203125" style="1" customWidth="1"/>
    <col min="10756" max="10756" width="9.109375" style="1"/>
    <col min="10757" max="10757" width="13.109375" style="1" customWidth="1"/>
    <col min="10758" max="10758" width="17.6640625" style="1" customWidth="1"/>
    <col min="10759" max="10768" width="9.109375" style="1"/>
    <col min="10769" max="10769" width="12.44140625" style="1" customWidth="1"/>
    <col min="10770" max="11008" width="9.109375" style="1"/>
    <col min="11009" max="11009" width="7" style="1" customWidth="1"/>
    <col min="11010" max="11010" width="45.33203125" style="1" customWidth="1"/>
    <col min="11011" max="11011" width="8.33203125" style="1" customWidth="1"/>
    <col min="11012" max="11012" width="9.109375" style="1"/>
    <col min="11013" max="11013" width="13.109375" style="1" customWidth="1"/>
    <col min="11014" max="11014" width="17.6640625" style="1" customWidth="1"/>
    <col min="11015" max="11024" width="9.109375" style="1"/>
    <col min="11025" max="11025" width="12.44140625" style="1" customWidth="1"/>
    <col min="11026" max="11264" width="9.109375" style="1"/>
    <col min="11265" max="11265" width="7" style="1" customWidth="1"/>
    <col min="11266" max="11266" width="45.33203125" style="1" customWidth="1"/>
    <col min="11267" max="11267" width="8.33203125" style="1" customWidth="1"/>
    <col min="11268" max="11268" width="9.109375" style="1"/>
    <col min="11269" max="11269" width="13.109375" style="1" customWidth="1"/>
    <col min="11270" max="11270" width="17.6640625" style="1" customWidth="1"/>
    <col min="11271" max="11280" width="9.109375" style="1"/>
    <col min="11281" max="11281" width="12.44140625" style="1" customWidth="1"/>
    <col min="11282" max="11520" width="9.109375" style="1"/>
    <col min="11521" max="11521" width="7" style="1" customWidth="1"/>
    <col min="11522" max="11522" width="45.33203125" style="1" customWidth="1"/>
    <col min="11523" max="11523" width="8.33203125" style="1" customWidth="1"/>
    <col min="11524" max="11524" width="9.109375" style="1"/>
    <col min="11525" max="11525" width="13.109375" style="1" customWidth="1"/>
    <col min="11526" max="11526" width="17.6640625" style="1" customWidth="1"/>
    <col min="11527" max="11536" width="9.109375" style="1"/>
    <col min="11537" max="11537" width="12.44140625" style="1" customWidth="1"/>
    <col min="11538" max="11776" width="9.109375" style="1"/>
    <col min="11777" max="11777" width="7" style="1" customWidth="1"/>
    <col min="11778" max="11778" width="45.33203125" style="1" customWidth="1"/>
    <col min="11779" max="11779" width="8.33203125" style="1" customWidth="1"/>
    <col min="11780" max="11780" width="9.109375" style="1"/>
    <col min="11781" max="11781" width="13.109375" style="1" customWidth="1"/>
    <col min="11782" max="11782" width="17.6640625" style="1" customWidth="1"/>
    <col min="11783" max="11792" width="9.109375" style="1"/>
    <col min="11793" max="11793" width="12.44140625" style="1" customWidth="1"/>
    <col min="11794" max="12032" width="9.109375" style="1"/>
    <col min="12033" max="12033" width="7" style="1" customWidth="1"/>
    <col min="12034" max="12034" width="45.33203125" style="1" customWidth="1"/>
    <col min="12035" max="12035" width="8.33203125" style="1" customWidth="1"/>
    <col min="12036" max="12036" width="9.109375" style="1"/>
    <col min="12037" max="12037" width="13.109375" style="1" customWidth="1"/>
    <col min="12038" max="12038" width="17.6640625" style="1" customWidth="1"/>
    <col min="12039" max="12048" width="9.109375" style="1"/>
    <col min="12049" max="12049" width="12.44140625" style="1" customWidth="1"/>
    <col min="12050" max="12288" width="9.109375" style="1"/>
    <col min="12289" max="12289" width="7" style="1" customWidth="1"/>
    <col min="12290" max="12290" width="45.33203125" style="1" customWidth="1"/>
    <col min="12291" max="12291" width="8.33203125" style="1" customWidth="1"/>
    <col min="12292" max="12292" width="9.109375" style="1"/>
    <col min="12293" max="12293" width="13.109375" style="1" customWidth="1"/>
    <col min="12294" max="12294" width="17.6640625" style="1" customWidth="1"/>
    <col min="12295" max="12304" width="9.109375" style="1"/>
    <col min="12305" max="12305" width="12.44140625" style="1" customWidth="1"/>
    <col min="12306" max="12544" width="9.109375" style="1"/>
    <col min="12545" max="12545" width="7" style="1" customWidth="1"/>
    <col min="12546" max="12546" width="45.33203125" style="1" customWidth="1"/>
    <col min="12547" max="12547" width="8.33203125" style="1" customWidth="1"/>
    <col min="12548" max="12548" width="9.109375" style="1"/>
    <col min="12549" max="12549" width="13.109375" style="1" customWidth="1"/>
    <col min="12550" max="12550" width="17.6640625" style="1" customWidth="1"/>
    <col min="12551" max="12560" width="9.109375" style="1"/>
    <col min="12561" max="12561" width="12.44140625" style="1" customWidth="1"/>
    <col min="12562" max="12800" width="9.109375" style="1"/>
    <col min="12801" max="12801" width="7" style="1" customWidth="1"/>
    <col min="12802" max="12802" width="45.33203125" style="1" customWidth="1"/>
    <col min="12803" max="12803" width="8.33203125" style="1" customWidth="1"/>
    <col min="12804" max="12804" width="9.109375" style="1"/>
    <col min="12805" max="12805" width="13.109375" style="1" customWidth="1"/>
    <col min="12806" max="12806" width="17.6640625" style="1" customWidth="1"/>
    <col min="12807" max="12816" width="9.109375" style="1"/>
    <col min="12817" max="12817" width="12.44140625" style="1" customWidth="1"/>
    <col min="12818" max="13056" width="9.109375" style="1"/>
    <col min="13057" max="13057" width="7" style="1" customWidth="1"/>
    <col min="13058" max="13058" width="45.33203125" style="1" customWidth="1"/>
    <col min="13059" max="13059" width="8.33203125" style="1" customWidth="1"/>
    <col min="13060" max="13060" width="9.109375" style="1"/>
    <col min="13061" max="13061" width="13.109375" style="1" customWidth="1"/>
    <col min="13062" max="13062" width="17.6640625" style="1" customWidth="1"/>
    <col min="13063" max="13072" width="9.109375" style="1"/>
    <col min="13073" max="13073" width="12.44140625" style="1" customWidth="1"/>
    <col min="13074" max="13312" width="9.109375" style="1"/>
    <col min="13313" max="13313" width="7" style="1" customWidth="1"/>
    <col min="13314" max="13314" width="45.33203125" style="1" customWidth="1"/>
    <col min="13315" max="13315" width="8.33203125" style="1" customWidth="1"/>
    <col min="13316" max="13316" width="9.109375" style="1"/>
    <col min="13317" max="13317" width="13.109375" style="1" customWidth="1"/>
    <col min="13318" max="13318" width="17.6640625" style="1" customWidth="1"/>
    <col min="13319" max="13328" width="9.109375" style="1"/>
    <col min="13329" max="13329" width="12.44140625" style="1" customWidth="1"/>
    <col min="13330" max="13568" width="9.109375" style="1"/>
    <col min="13569" max="13569" width="7" style="1" customWidth="1"/>
    <col min="13570" max="13570" width="45.33203125" style="1" customWidth="1"/>
    <col min="13571" max="13571" width="8.33203125" style="1" customWidth="1"/>
    <col min="13572" max="13572" width="9.109375" style="1"/>
    <col min="13573" max="13573" width="13.109375" style="1" customWidth="1"/>
    <col min="13574" max="13574" width="17.6640625" style="1" customWidth="1"/>
    <col min="13575" max="13584" width="9.109375" style="1"/>
    <col min="13585" max="13585" width="12.44140625" style="1" customWidth="1"/>
    <col min="13586" max="13824" width="9.109375" style="1"/>
    <col min="13825" max="13825" width="7" style="1" customWidth="1"/>
    <col min="13826" max="13826" width="45.33203125" style="1" customWidth="1"/>
    <col min="13827" max="13827" width="8.33203125" style="1" customWidth="1"/>
    <col min="13828" max="13828" width="9.109375" style="1"/>
    <col min="13829" max="13829" width="13.109375" style="1" customWidth="1"/>
    <col min="13830" max="13830" width="17.6640625" style="1" customWidth="1"/>
    <col min="13831" max="13840" width="9.109375" style="1"/>
    <col min="13841" max="13841" width="12.44140625" style="1" customWidth="1"/>
    <col min="13842" max="14080" width="9.109375" style="1"/>
    <col min="14081" max="14081" width="7" style="1" customWidth="1"/>
    <col min="14082" max="14082" width="45.33203125" style="1" customWidth="1"/>
    <col min="14083" max="14083" width="8.33203125" style="1" customWidth="1"/>
    <col min="14084" max="14084" width="9.109375" style="1"/>
    <col min="14085" max="14085" width="13.109375" style="1" customWidth="1"/>
    <col min="14086" max="14086" width="17.6640625" style="1" customWidth="1"/>
    <col min="14087" max="14096" width="9.109375" style="1"/>
    <col min="14097" max="14097" width="12.44140625" style="1" customWidth="1"/>
    <col min="14098" max="14336" width="9.109375" style="1"/>
    <col min="14337" max="14337" width="7" style="1" customWidth="1"/>
    <col min="14338" max="14338" width="45.33203125" style="1" customWidth="1"/>
    <col min="14339" max="14339" width="8.33203125" style="1" customWidth="1"/>
    <col min="14340" max="14340" width="9.109375" style="1"/>
    <col min="14341" max="14341" width="13.109375" style="1" customWidth="1"/>
    <col min="14342" max="14342" width="17.6640625" style="1" customWidth="1"/>
    <col min="14343" max="14352" width="9.109375" style="1"/>
    <col min="14353" max="14353" width="12.44140625" style="1" customWidth="1"/>
    <col min="14354" max="14592" width="9.109375" style="1"/>
    <col min="14593" max="14593" width="7" style="1" customWidth="1"/>
    <col min="14594" max="14594" width="45.33203125" style="1" customWidth="1"/>
    <col min="14595" max="14595" width="8.33203125" style="1" customWidth="1"/>
    <col min="14596" max="14596" width="9.109375" style="1"/>
    <col min="14597" max="14597" width="13.109375" style="1" customWidth="1"/>
    <col min="14598" max="14598" width="17.6640625" style="1" customWidth="1"/>
    <col min="14599" max="14608" width="9.109375" style="1"/>
    <col min="14609" max="14609" width="12.44140625" style="1" customWidth="1"/>
    <col min="14610" max="14848" width="9.109375" style="1"/>
    <col min="14849" max="14849" width="7" style="1" customWidth="1"/>
    <col min="14850" max="14850" width="45.33203125" style="1" customWidth="1"/>
    <col min="14851" max="14851" width="8.33203125" style="1" customWidth="1"/>
    <col min="14852" max="14852" width="9.109375" style="1"/>
    <col min="14853" max="14853" width="13.109375" style="1" customWidth="1"/>
    <col min="14854" max="14854" width="17.6640625" style="1" customWidth="1"/>
    <col min="14855" max="14864" width="9.109375" style="1"/>
    <col min="14865" max="14865" width="12.44140625" style="1" customWidth="1"/>
    <col min="14866" max="15104" width="9.109375" style="1"/>
    <col min="15105" max="15105" width="7" style="1" customWidth="1"/>
    <col min="15106" max="15106" width="45.33203125" style="1" customWidth="1"/>
    <col min="15107" max="15107" width="8.33203125" style="1" customWidth="1"/>
    <col min="15108" max="15108" width="9.109375" style="1"/>
    <col min="15109" max="15109" width="13.109375" style="1" customWidth="1"/>
    <col min="15110" max="15110" width="17.6640625" style="1" customWidth="1"/>
    <col min="15111" max="15120" width="9.109375" style="1"/>
    <col min="15121" max="15121" width="12.44140625" style="1" customWidth="1"/>
    <col min="15122" max="15360" width="9.109375" style="1"/>
    <col min="15361" max="15361" width="7" style="1" customWidth="1"/>
    <col min="15362" max="15362" width="45.33203125" style="1" customWidth="1"/>
    <col min="15363" max="15363" width="8.33203125" style="1" customWidth="1"/>
    <col min="15364" max="15364" width="9.109375" style="1"/>
    <col min="15365" max="15365" width="13.109375" style="1" customWidth="1"/>
    <col min="15366" max="15366" width="17.6640625" style="1" customWidth="1"/>
    <col min="15367" max="15376" width="9.109375" style="1"/>
    <col min="15377" max="15377" width="12.44140625" style="1" customWidth="1"/>
    <col min="15378" max="15616" width="9.109375" style="1"/>
    <col min="15617" max="15617" width="7" style="1" customWidth="1"/>
    <col min="15618" max="15618" width="45.33203125" style="1" customWidth="1"/>
    <col min="15619" max="15619" width="8.33203125" style="1" customWidth="1"/>
    <col min="15620" max="15620" width="9.109375" style="1"/>
    <col min="15621" max="15621" width="13.109375" style="1" customWidth="1"/>
    <col min="15622" max="15622" width="17.6640625" style="1" customWidth="1"/>
    <col min="15623" max="15632" width="9.109375" style="1"/>
    <col min="15633" max="15633" width="12.44140625" style="1" customWidth="1"/>
    <col min="15634" max="15872" width="9.109375" style="1"/>
    <col min="15873" max="15873" width="7" style="1" customWidth="1"/>
    <col min="15874" max="15874" width="45.33203125" style="1" customWidth="1"/>
    <col min="15875" max="15875" width="8.33203125" style="1" customWidth="1"/>
    <col min="15876" max="15876" width="9.109375" style="1"/>
    <col min="15877" max="15877" width="13.109375" style="1" customWidth="1"/>
    <col min="15878" max="15878" width="17.6640625" style="1" customWidth="1"/>
    <col min="15879" max="15888" width="9.109375" style="1"/>
    <col min="15889" max="15889" width="12.44140625" style="1" customWidth="1"/>
    <col min="15890" max="16128" width="9.109375" style="1"/>
    <col min="16129" max="16129" width="7" style="1" customWidth="1"/>
    <col min="16130" max="16130" width="45.33203125" style="1" customWidth="1"/>
    <col min="16131" max="16131" width="8.33203125" style="1" customWidth="1"/>
    <col min="16132" max="16132" width="9.109375" style="1"/>
    <col min="16133" max="16133" width="13.109375" style="1" customWidth="1"/>
    <col min="16134" max="16134" width="17.6640625" style="1" customWidth="1"/>
    <col min="16135" max="16144" width="9.109375" style="1"/>
    <col min="16145" max="16145" width="12.44140625" style="1" customWidth="1"/>
    <col min="16146" max="16384" width="9.109375" style="1"/>
  </cols>
  <sheetData>
    <row r="2" spans="1:6" ht="42" customHeight="1" x14ac:dyDescent="0.25">
      <c r="A2" s="41" t="s">
        <v>0</v>
      </c>
      <c r="B2" s="42"/>
      <c r="C2" s="42"/>
      <c r="D2" s="42"/>
      <c r="E2" s="42"/>
      <c r="F2" s="43"/>
    </row>
    <row r="4" spans="1:6" ht="192.6" customHeight="1" x14ac:dyDescent="0.25">
      <c r="A4" s="44" t="s">
        <v>307</v>
      </c>
      <c r="B4" s="44"/>
      <c r="C4" s="44"/>
      <c r="D4" s="44"/>
      <c r="E4" s="44"/>
      <c r="F4" s="45"/>
    </row>
    <row r="5" spans="1:6" ht="33.75" customHeight="1" x14ac:dyDescent="0.25">
      <c r="A5" s="46" t="s">
        <v>1</v>
      </c>
      <c r="B5" s="46"/>
      <c r="C5" s="46"/>
      <c r="D5" s="46"/>
      <c r="E5" s="46"/>
      <c r="F5" s="46"/>
    </row>
    <row r="6" spans="1:6" ht="42" customHeight="1" x14ac:dyDescent="0.25">
      <c r="A6" s="47" t="s">
        <v>2</v>
      </c>
      <c r="B6" s="42"/>
      <c r="C6" s="42"/>
      <c r="D6" s="43"/>
      <c r="E6" s="48">
        <f>F297</f>
        <v>0</v>
      </c>
      <c r="F6" s="49"/>
    </row>
    <row r="8" spans="1:6" ht="12.75" customHeight="1" x14ac:dyDescent="0.25">
      <c r="A8" s="2"/>
      <c r="B8" s="2"/>
      <c r="C8" s="2"/>
      <c r="D8" s="2"/>
      <c r="E8" s="2"/>
      <c r="F8" s="2"/>
    </row>
    <row r="9" spans="1:6" ht="42" customHeight="1" x14ac:dyDescent="0.25">
      <c r="A9" s="41" t="s">
        <v>0</v>
      </c>
      <c r="B9" s="42"/>
      <c r="C9" s="42"/>
      <c r="D9" s="42"/>
      <c r="E9" s="42"/>
      <c r="F9" s="43"/>
    </row>
    <row r="10" spans="1:6" ht="12.75" customHeight="1" x14ac:dyDescent="0.25">
      <c r="A10" s="2"/>
      <c r="B10" s="2"/>
      <c r="C10" s="2"/>
      <c r="D10" s="2"/>
      <c r="E10" s="2"/>
      <c r="F10" s="2"/>
    </row>
    <row r="11" spans="1:6" ht="18.75" customHeight="1" x14ac:dyDescent="0.25">
      <c r="A11" s="39" t="s">
        <v>3</v>
      </c>
      <c r="B11" s="39"/>
      <c r="C11" s="40"/>
      <c r="D11" s="40"/>
      <c r="E11" s="40"/>
      <c r="F11" s="40"/>
    </row>
    <row r="12" spans="1:6" ht="37.5" customHeight="1" x14ac:dyDescent="0.25">
      <c r="A12" s="39" t="s">
        <v>4</v>
      </c>
      <c r="B12" s="39"/>
      <c r="C12" s="40"/>
      <c r="D12" s="40"/>
      <c r="E12" s="40"/>
      <c r="F12" s="40"/>
    </row>
    <row r="13" spans="1:6" ht="18.75" customHeight="1" x14ac:dyDescent="0.25">
      <c r="A13" s="39" t="s">
        <v>309</v>
      </c>
      <c r="B13" s="39"/>
      <c r="C13" s="40"/>
      <c r="D13" s="40"/>
      <c r="E13" s="40"/>
      <c r="F13" s="40"/>
    </row>
    <row r="14" spans="1:6" s="27" customFormat="1" ht="24" customHeight="1" x14ac:dyDescent="0.25">
      <c r="A14" s="35" t="s">
        <v>5</v>
      </c>
      <c r="B14" s="35"/>
      <c r="C14" s="35"/>
      <c r="D14" s="35"/>
      <c r="E14" s="35"/>
      <c r="F14" s="35"/>
    </row>
    <row r="15" spans="1:6" ht="43.5" customHeight="1" x14ac:dyDescent="0.25">
      <c r="A15" s="28" t="s">
        <v>308</v>
      </c>
      <c r="B15" s="28" t="s">
        <v>6</v>
      </c>
      <c r="C15" s="29" t="s">
        <v>7</v>
      </c>
      <c r="D15" s="28" t="s">
        <v>8</v>
      </c>
      <c r="E15" s="4" t="s">
        <v>312</v>
      </c>
      <c r="F15" s="4" t="s">
        <v>313</v>
      </c>
    </row>
    <row r="16" spans="1:6" ht="24" customHeight="1" x14ac:dyDescent="0.25">
      <c r="A16" s="3">
        <v>1</v>
      </c>
      <c r="B16" s="30" t="s">
        <v>9</v>
      </c>
      <c r="C16" s="30"/>
      <c r="D16" s="30"/>
      <c r="E16" s="30"/>
      <c r="F16" s="30"/>
    </row>
    <row r="17" spans="1:6" ht="24" customHeight="1" x14ac:dyDescent="0.25">
      <c r="A17" s="9" t="s">
        <v>11</v>
      </c>
      <c r="B17" s="10" t="s">
        <v>10</v>
      </c>
      <c r="C17" s="6"/>
      <c r="D17" s="6"/>
      <c r="E17" s="7"/>
      <c r="F17" s="8"/>
    </row>
    <row r="18" spans="1:6" ht="24" customHeight="1" x14ac:dyDescent="0.25">
      <c r="A18" s="9"/>
      <c r="B18" s="10" t="s">
        <v>303</v>
      </c>
      <c r="C18" s="9"/>
      <c r="D18" s="9" t="s">
        <v>308</v>
      </c>
      <c r="E18" s="11"/>
      <c r="F18" s="12">
        <f>IF(ISERROR(E18*1),"Text in RATE",IF(E18&lt;0,"Negative RATE",IF(ISERROR(C18*1),ROUND(E18,2),ROUND(ROUND(E18,2)*C18,2))))</f>
        <v>0</v>
      </c>
    </row>
    <row r="19" spans="1:6" ht="24" customHeight="1" x14ac:dyDescent="0.25">
      <c r="A19" s="9"/>
      <c r="B19" s="10" t="s">
        <v>304</v>
      </c>
      <c r="C19" s="9"/>
      <c r="D19" s="9" t="s">
        <v>308</v>
      </c>
      <c r="E19" s="11"/>
      <c r="F19" s="12">
        <f>IF(ISERROR(E19*1),"Text in RATE",IF(E19&lt;0,"Negative RATE",IF(ISERROR(C19*1),ROUND(E19,2),ROUND(ROUND(E19,2)*C19,2))))</f>
        <v>0</v>
      </c>
    </row>
    <row r="20" spans="1:6" ht="24" customHeight="1" x14ac:dyDescent="0.25">
      <c r="A20" s="9" t="s">
        <v>12</v>
      </c>
      <c r="B20" s="10" t="s">
        <v>13</v>
      </c>
      <c r="C20" s="6"/>
      <c r="D20" s="6"/>
      <c r="E20" s="13"/>
      <c r="F20" s="8"/>
    </row>
    <row r="21" spans="1:6" ht="24" customHeight="1" x14ac:dyDescent="0.25">
      <c r="A21" s="9"/>
      <c r="B21" s="10" t="s">
        <v>14</v>
      </c>
      <c r="C21" s="9"/>
      <c r="D21" s="9" t="s">
        <v>308</v>
      </c>
      <c r="E21" s="11"/>
      <c r="F21" s="12">
        <f>IF(ISERROR(E21*1),"Text in RATE",IF(E21&lt;0,"Negative RATE",IF(ISERROR(C21*1),ROUND(E21,2),ROUND(ROUND(E21,2)*C21,2))))</f>
        <v>0</v>
      </c>
    </row>
    <row r="22" spans="1:6" ht="24" customHeight="1" x14ac:dyDescent="0.25">
      <c r="A22" s="9"/>
      <c r="B22" s="10" t="s">
        <v>15</v>
      </c>
      <c r="C22" s="9"/>
      <c r="D22" s="9" t="s">
        <v>308</v>
      </c>
      <c r="E22" s="11"/>
      <c r="F22" s="12">
        <f>IF(ISERROR(E22*1),"Text in RATE",IF(E22&lt;0,"Negative RATE",IF(ISERROR(C22*1),ROUND(E22,2),ROUND(ROUND(E22,2)*C22,2))))</f>
        <v>0</v>
      </c>
    </row>
    <row r="23" spans="1:6" ht="24" customHeight="1" x14ac:dyDescent="0.25">
      <c r="A23" s="9"/>
      <c r="B23" s="10" t="s">
        <v>185</v>
      </c>
      <c r="C23" s="9"/>
      <c r="D23" s="9" t="s">
        <v>308</v>
      </c>
      <c r="E23" s="11"/>
      <c r="F23" s="12">
        <f>IF(ISERROR(E23*1),"Text in RATE",IF(E23&lt;0,"Negative RATE",IF(ISERROR(C23*1),ROUND(E23,2),ROUND(ROUND(E23,2)*C23,2))))</f>
        <v>0</v>
      </c>
    </row>
    <row r="24" spans="1:6" ht="24" customHeight="1" x14ac:dyDescent="0.25">
      <c r="A24" s="9" t="s">
        <v>17</v>
      </c>
      <c r="B24" s="10" t="s">
        <v>16</v>
      </c>
      <c r="C24" s="9"/>
      <c r="D24" s="9" t="s">
        <v>310</v>
      </c>
      <c r="E24" s="11"/>
      <c r="F24" s="12">
        <f>IF(ISERROR(E24*1),"Text in RATE",IF(E24&lt;0,"Negative RATE",IF(ISERROR(C24*1),ROUND(E24,2),ROUND(ROUND(E24,2)*C24,2))))</f>
        <v>0</v>
      </c>
    </row>
    <row r="25" spans="1:6" ht="82.5" customHeight="1" x14ac:dyDescent="0.25">
      <c r="A25" s="9" t="s">
        <v>18</v>
      </c>
      <c r="B25" s="36" t="s">
        <v>187</v>
      </c>
      <c r="C25" s="36"/>
      <c r="D25" s="36"/>
      <c r="E25" s="36"/>
      <c r="F25" s="36"/>
    </row>
    <row r="26" spans="1:6" ht="24" customHeight="1" x14ac:dyDescent="0.25">
      <c r="A26" s="9" t="s">
        <v>19</v>
      </c>
      <c r="B26" s="10" t="s">
        <v>20</v>
      </c>
      <c r="C26" s="6"/>
      <c r="D26" s="6"/>
      <c r="E26" s="13"/>
      <c r="F26" s="8"/>
    </row>
    <row r="27" spans="1:6" ht="24" customHeight="1" x14ac:dyDescent="0.25">
      <c r="A27" s="9"/>
      <c r="B27" s="10" t="s">
        <v>188</v>
      </c>
      <c r="C27" s="9"/>
      <c r="D27" s="9" t="s">
        <v>21</v>
      </c>
      <c r="E27" s="11"/>
      <c r="F27" s="12">
        <f>IF(ISERROR(E27*1),"Text in RATE",IF(E27&lt;0,"Negative RATE",IF(ISERROR(C27*1),ROUND(E27,2),ROUND(ROUND(E27,2)*C27,2))))</f>
        <v>0</v>
      </c>
    </row>
    <row r="28" spans="1:6" ht="24" customHeight="1" x14ac:dyDescent="0.25">
      <c r="A28" s="9"/>
      <c r="B28" s="10" t="s">
        <v>66</v>
      </c>
      <c r="C28" s="9"/>
      <c r="D28" s="9" t="s">
        <v>21</v>
      </c>
      <c r="E28" s="11"/>
      <c r="F28" s="12">
        <f>IF(ISERROR(E28*1),"Text in RATE",IF(E28&lt;0,"Negative RATE",IF(ISERROR(C28*1),ROUND(E28,2),ROUND(ROUND(E28,2)*C28,2))))</f>
        <v>0</v>
      </c>
    </row>
    <row r="29" spans="1:6" ht="24" customHeight="1" x14ac:dyDescent="0.25">
      <c r="A29" s="9" t="s">
        <v>27</v>
      </c>
      <c r="B29" s="10" t="s">
        <v>186</v>
      </c>
      <c r="C29" s="9"/>
      <c r="D29" s="9" t="s">
        <v>308</v>
      </c>
      <c r="E29" s="11"/>
      <c r="F29" s="12">
        <f>IF(ISERROR(E29*1),"Text in RATE",IF(E29&lt;0,"Negative RATE",IF(ISERROR(C29*1),ROUND(E29,2),ROUND(ROUND(E29,2)*C29,2))))</f>
        <v>0</v>
      </c>
    </row>
    <row r="30" spans="1:6" ht="24" customHeight="1" x14ac:dyDescent="0.25">
      <c r="A30" s="3">
        <v>2</v>
      </c>
      <c r="B30" s="5" t="s">
        <v>22</v>
      </c>
      <c r="C30" s="6"/>
      <c r="D30" s="6"/>
      <c r="E30" s="13"/>
      <c r="F30" s="8"/>
    </row>
    <row r="31" spans="1:6" ht="24" customHeight="1" x14ac:dyDescent="0.25">
      <c r="A31" s="9" t="s">
        <v>11</v>
      </c>
      <c r="B31" s="10" t="s">
        <v>189</v>
      </c>
      <c r="C31" s="9"/>
      <c r="D31" s="9" t="s">
        <v>308</v>
      </c>
      <c r="E31" s="11"/>
      <c r="F31" s="12">
        <f>IF(ISERROR(E31*1),"Text in RATE",IF(E31&lt;0,"Negative RATE",IF(ISERROR(C31*1),ROUND(E31,2),ROUND(ROUND(E31,2)*C31,2))))</f>
        <v>0</v>
      </c>
    </row>
    <row r="32" spans="1:6" ht="24" customHeight="1" x14ac:dyDescent="0.25">
      <c r="A32" s="9" t="s">
        <v>12</v>
      </c>
      <c r="B32" s="10" t="s">
        <v>23</v>
      </c>
      <c r="C32" s="9"/>
      <c r="D32" s="9" t="s">
        <v>308</v>
      </c>
      <c r="E32" s="11"/>
      <c r="F32" s="12">
        <f t="shared" ref="F32:F40" si="0">IF(ISERROR(E32*1),"Text in RATE",IF(E32&lt;0,"Negative RATE",IF(ISERROR(C32*1),ROUND(E32,2),ROUND(ROUND(E32,2)*C32,2))))</f>
        <v>0</v>
      </c>
    </row>
    <row r="33" spans="1:6" ht="24" customHeight="1" x14ac:dyDescent="0.25">
      <c r="A33" s="9" t="s">
        <v>17</v>
      </c>
      <c r="B33" s="10" t="s">
        <v>24</v>
      </c>
      <c r="C33" s="9"/>
      <c r="D33" s="9" t="s">
        <v>308</v>
      </c>
      <c r="E33" s="11"/>
      <c r="F33" s="12">
        <f t="shared" si="0"/>
        <v>0</v>
      </c>
    </row>
    <row r="34" spans="1:6" ht="24" customHeight="1" x14ac:dyDescent="0.25">
      <c r="A34" s="9" t="s">
        <v>18</v>
      </c>
      <c r="B34" s="10" t="s">
        <v>25</v>
      </c>
      <c r="C34" s="9"/>
      <c r="D34" s="9" t="s">
        <v>308</v>
      </c>
      <c r="E34" s="11"/>
      <c r="F34" s="12">
        <f t="shared" si="0"/>
        <v>0</v>
      </c>
    </row>
    <row r="35" spans="1:6" ht="24" customHeight="1" x14ac:dyDescent="0.25">
      <c r="A35" s="9" t="s">
        <v>19</v>
      </c>
      <c r="B35" s="10" t="s">
        <v>26</v>
      </c>
      <c r="C35" s="9"/>
      <c r="D35" s="9" t="s">
        <v>308</v>
      </c>
      <c r="E35" s="11"/>
      <c r="F35" s="12">
        <f t="shared" si="0"/>
        <v>0</v>
      </c>
    </row>
    <row r="36" spans="1:6" ht="30" customHeight="1" x14ac:dyDescent="0.25">
      <c r="A36" s="9" t="s">
        <v>27</v>
      </c>
      <c r="B36" s="10" t="s">
        <v>28</v>
      </c>
      <c r="C36" s="9"/>
      <c r="D36" s="9" t="s">
        <v>308</v>
      </c>
      <c r="E36" s="11"/>
      <c r="F36" s="12">
        <f t="shared" si="0"/>
        <v>0</v>
      </c>
    </row>
    <row r="37" spans="1:6" ht="24" customHeight="1" x14ac:dyDescent="0.25">
      <c r="A37" s="9" t="s">
        <v>29</v>
      </c>
      <c r="B37" s="10" t="s">
        <v>300</v>
      </c>
      <c r="C37" s="9"/>
      <c r="D37" s="14" t="s">
        <v>301</v>
      </c>
      <c r="E37" s="11"/>
      <c r="F37" s="12">
        <f t="shared" si="0"/>
        <v>0</v>
      </c>
    </row>
    <row r="38" spans="1:6" ht="24" customHeight="1" x14ac:dyDescent="0.25">
      <c r="A38" s="9" t="s">
        <v>30</v>
      </c>
      <c r="B38" s="10" t="s">
        <v>31</v>
      </c>
      <c r="C38" s="9"/>
      <c r="D38" s="14" t="s">
        <v>21</v>
      </c>
      <c r="E38" s="11"/>
      <c r="F38" s="12">
        <f t="shared" si="0"/>
        <v>0</v>
      </c>
    </row>
    <row r="39" spans="1:6" ht="24" customHeight="1" x14ac:dyDescent="0.25">
      <c r="A39" s="9" t="s">
        <v>32</v>
      </c>
      <c r="B39" s="10" t="s">
        <v>190</v>
      </c>
      <c r="C39" s="9"/>
      <c r="D39" s="9" t="s">
        <v>33</v>
      </c>
      <c r="E39" s="11"/>
      <c r="F39" s="12">
        <f t="shared" si="0"/>
        <v>0</v>
      </c>
    </row>
    <row r="40" spans="1:6" ht="24" customHeight="1" x14ac:dyDescent="0.25">
      <c r="A40" s="9" t="s">
        <v>34</v>
      </c>
      <c r="B40" s="10" t="s">
        <v>191</v>
      </c>
      <c r="C40" s="9"/>
      <c r="D40" s="9" t="s">
        <v>33</v>
      </c>
      <c r="E40" s="11"/>
      <c r="F40" s="12">
        <f t="shared" si="0"/>
        <v>0</v>
      </c>
    </row>
    <row r="41" spans="1:6" ht="24" customHeight="1" x14ac:dyDescent="0.25">
      <c r="A41" s="9" t="s">
        <v>48</v>
      </c>
      <c r="B41" s="10" t="s">
        <v>192</v>
      </c>
      <c r="C41" s="9"/>
      <c r="D41" s="9" t="s">
        <v>308</v>
      </c>
      <c r="E41" s="11"/>
      <c r="F41" s="12">
        <f t="shared" ref="F41" si="1">IF(ISERROR(E41*1),"Text in RATE",IF(E41&lt;0,"Negative RATE",IF(ISERROR(C41*1),ROUND(E41,2),ROUND(ROUND(E41,2)*C41,2))))</f>
        <v>0</v>
      </c>
    </row>
    <row r="42" spans="1:6" ht="24" customHeight="1" x14ac:dyDescent="0.25">
      <c r="A42" s="3">
        <v>3</v>
      </c>
      <c r="B42" s="5" t="s">
        <v>302</v>
      </c>
      <c r="C42" s="6"/>
      <c r="D42" s="6"/>
      <c r="E42" s="13"/>
      <c r="F42" s="8"/>
    </row>
    <row r="43" spans="1:6" ht="24" customHeight="1" x14ac:dyDescent="0.25">
      <c r="A43" s="9" t="s">
        <v>11</v>
      </c>
      <c r="B43" s="10" t="s">
        <v>193</v>
      </c>
      <c r="C43" s="9"/>
      <c r="D43" s="9" t="s">
        <v>308</v>
      </c>
      <c r="E43" s="11"/>
      <c r="F43" s="12">
        <f>IF(ISERROR(E43*1),"Text in RATE",IF(E43&lt;0,"Negative RATE",IF(ISERROR(C43*1),ROUND(E43,2),ROUND(ROUND(E43,2)*C43,2))))</f>
        <v>0</v>
      </c>
    </row>
    <row r="44" spans="1:6" ht="24" customHeight="1" x14ac:dyDescent="0.25">
      <c r="A44" s="9" t="s">
        <v>12</v>
      </c>
      <c r="B44" s="10" t="s">
        <v>35</v>
      </c>
      <c r="C44" s="9"/>
      <c r="D44" s="9" t="s">
        <v>306</v>
      </c>
      <c r="E44" s="11"/>
      <c r="F44" s="12">
        <f>IF(ISERROR(E44*1),"Text in RATE",IF(E44&lt;0,"Negative RATE",IF(ISERROR(C44*1),ROUND(E44,2),ROUND(ROUND(E44,2)*C44,2))))</f>
        <v>0</v>
      </c>
    </row>
    <row r="45" spans="1:6" ht="24" customHeight="1" x14ac:dyDescent="0.25">
      <c r="A45" s="9" t="s">
        <v>17</v>
      </c>
      <c r="B45" s="10" t="s">
        <v>36</v>
      </c>
      <c r="C45" s="9"/>
      <c r="D45" s="9" t="s">
        <v>308</v>
      </c>
      <c r="E45" s="11"/>
      <c r="F45" s="12">
        <f>IF(ISERROR(E45*1),"Text in RATE",IF(E45&lt;0,"Negative RATE",IF(ISERROR(C45*1),ROUND(E45,2),ROUND(ROUND(E45,2)*C45,2))))</f>
        <v>0</v>
      </c>
    </row>
    <row r="46" spans="1:6" ht="24" customHeight="1" x14ac:dyDescent="0.25">
      <c r="A46" s="3">
        <v>4</v>
      </c>
      <c r="B46" s="5" t="s">
        <v>37</v>
      </c>
      <c r="C46" s="6"/>
      <c r="D46" s="6"/>
      <c r="E46" s="13"/>
      <c r="F46" s="8"/>
    </row>
    <row r="47" spans="1:6" ht="24" customHeight="1" x14ac:dyDescent="0.25">
      <c r="A47" s="9" t="s">
        <v>11</v>
      </c>
      <c r="B47" s="10" t="s">
        <v>194</v>
      </c>
      <c r="C47" s="9"/>
      <c r="D47" s="9" t="s">
        <v>38</v>
      </c>
      <c r="E47" s="11"/>
      <c r="F47" s="12">
        <f>IF(ISERROR(E47*1),"Text in RATE",IF(E47&lt;0,"Negative RATE",IF(ISERROR(C47*1),ROUND(E47,2),ROUND(ROUND(E47,2)*C47,2))))</f>
        <v>0</v>
      </c>
    </row>
    <row r="48" spans="1:6" ht="24" customHeight="1" x14ac:dyDescent="0.25">
      <c r="A48" s="9" t="s">
        <v>12</v>
      </c>
      <c r="B48" s="10" t="s">
        <v>39</v>
      </c>
      <c r="C48" s="9"/>
      <c r="D48" s="9" t="s">
        <v>38</v>
      </c>
      <c r="E48" s="11"/>
      <c r="F48" s="12">
        <f>IF(ISERROR(E48*1),"Text in RATE",IF(E48&lt;0,"Negative RATE",IF(ISERROR(C48*1),ROUND(E48,2),ROUND(ROUND(E48,2)*C48,2))))</f>
        <v>0</v>
      </c>
    </row>
    <row r="49" spans="1:6" ht="24" customHeight="1" x14ac:dyDescent="0.25">
      <c r="A49" s="9" t="s">
        <v>17</v>
      </c>
      <c r="B49" s="10" t="s">
        <v>40</v>
      </c>
      <c r="C49" s="9"/>
      <c r="D49" s="9" t="s">
        <v>38</v>
      </c>
      <c r="E49" s="11"/>
      <c r="F49" s="12">
        <f>IF(ISERROR(E49*1),"Text in RATE",IF(E49&lt;0,"Negative RATE",IF(ISERROR(C49*1),ROUND(E49,2),ROUND(ROUND(E49,2)*C49,2))))</f>
        <v>0</v>
      </c>
    </row>
    <row r="50" spans="1:6" ht="24" customHeight="1" x14ac:dyDescent="0.25">
      <c r="A50" s="9" t="s">
        <v>18</v>
      </c>
      <c r="B50" s="10" t="s">
        <v>195</v>
      </c>
      <c r="C50" s="9"/>
      <c r="D50" s="9" t="s">
        <v>38</v>
      </c>
      <c r="E50" s="11"/>
      <c r="F50" s="12">
        <f>IF(ISERROR(E50*1),"Text in RATE",IF(E50&lt;0,"Negative RATE",IF(ISERROR(C50*1),ROUND(E50,2),ROUND(ROUND(E50,2)*C50,2))))</f>
        <v>0</v>
      </c>
    </row>
    <row r="51" spans="1:6" ht="24" customHeight="1" x14ac:dyDescent="0.25">
      <c r="A51" s="9" t="s">
        <v>19</v>
      </c>
      <c r="B51" s="10" t="s">
        <v>196</v>
      </c>
      <c r="C51" s="9"/>
      <c r="D51" s="9" t="s">
        <v>33</v>
      </c>
      <c r="E51" s="11"/>
      <c r="F51" s="12">
        <f>IF(ISERROR(E51*1),"Text in RATE",IF(E51&lt;0,"Negative RATE",IF(ISERROR(C51*1),ROUND(E51,2),ROUND(ROUND(E51,2)*C51,2))))</f>
        <v>0</v>
      </c>
    </row>
    <row r="52" spans="1:6" ht="24" customHeight="1" x14ac:dyDescent="0.25">
      <c r="A52" s="9" t="s">
        <v>27</v>
      </c>
      <c r="B52" s="10" t="s">
        <v>41</v>
      </c>
      <c r="C52" s="6"/>
      <c r="D52" s="6"/>
      <c r="E52" s="13"/>
      <c r="F52" s="8"/>
    </row>
    <row r="53" spans="1:6" ht="24" customHeight="1" x14ac:dyDescent="0.25">
      <c r="A53" s="9"/>
      <c r="B53" s="10" t="s">
        <v>42</v>
      </c>
      <c r="C53" s="9"/>
      <c r="D53" s="9" t="s">
        <v>38</v>
      </c>
      <c r="E53" s="11"/>
      <c r="F53" s="12">
        <f t="shared" ref="F53:F66" si="2">IF(ISERROR(E53*1),"Text in RATE",IF(E53&lt;0,"Negative RATE",IF(ISERROR(C53*1),ROUND(E53,2),ROUND(ROUND(E53,2)*C53,2))))</f>
        <v>0</v>
      </c>
    </row>
    <row r="54" spans="1:6" ht="24" customHeight="1" x14ac:dyDescent="0.25">
      <c r="A54" s="9"/>
      <c r="B54" s="10" t="s">
        <v>43</v>
      </c>
      <c r="C54" s="9"/>
      <c r="D54" s="9" t="s">
        <v>38</v>
      </c>
      <c r="E54" s="11"/>
      <c r="F54" s="12">
        <f t="shared" si="2"/>
        <v>0</v>
      </c>
    </row>
    <row r="55" spans="1:6" ht="24" customHeight="1" x14ac:dyDescent="0.25">
      <c r="A55" s="9" t="s">
        <v>29</v>
      </c>
      <c r="B55" s="10" t="s">
        <v>44</v>
      </c>
      <c r="C55" s="9"/>
      <c r="D55" s="9" t="s">
        <v>38</v>
      </c>
      <c r="E55" s="11"/>
      <c r="F55" s="12">
        <f t="shared" si="2"/>
        <v>0</v>
      </c>
    </row>
    <row r="56" spans="1:6" ht="24" customHeight="1" x14ac:dyDescent="0.25">
      <c r="A56" s="9" t="s">
        <v>30</v>
      </c>
      <c r="B56" s="10" t="s">
        <v>45</v>
      </c>
      <c r="C56" s="9"/>
      <c r="D56" s="9" t="s">
        <v>310</v>
      </c>
      <c r="E56" s="11"/>
      <c r="F56" s="12">
        <f t="shared" si="2"/>
        <v>0</v>
      </c>
    </row>
    <row r="57" spans="1:6" ht="24" customHeight="1" x14ac:dyDescent="0.25">
      <c r="A57" s="9" t="s">
        <v>32</v>
      </c>
      <c r="B57" s="10" t="s">
        <v>46</v>
      </c>
      <c r="C57" s="9"/>
      <c r="D57" s="9" t="s">
        <v>310</v>
      </c>
      <c r="E57" s="11"/>
      <c r="F57" s="12">
        <f t="shared" si="2"/>
        <v>0</v>
      </c>
    </row>
    <row r="58" spans="1:6" ht="24" customHeight="1" x14ac:dyDescent="0.25">
      <c r="A58" s="9" t="s">
        <v>34</v>
      </c>
      <c r="B58" s="10" t="s">
        <v>47</v>
      </c>
      <c r="C58" s="9"/>
      <c r="D58" s="9" t="s">
        <v>306</v>
      </c>
      <c r="E58" s="11"/>
      <c r="F58" s="12">
        <f t="shared" si="2"/>
        <v>0</v>
      </c>
    </row>
    <row r="59" spans="1:6" ht="24" customHeight="1" x14ac:dyDescent="0.25">
      <c r="A59" s="9" t="s">
        <v>48</v>
      </c>
      <c r="B59" s="10" t="s">
        <v>49</v>
      </c>
      <c r="C59" s="9"/>
      <c r="D59" s="9" t="s">
        <v>306</v>
      </c>
      <c r="E59" s="11"/>
      <c r="F59" s="12">
        <f t="shared" si="2"/>
        <v>0</v>
      </c>
    </row>
    <row r="60" spans="1:6" ht="24" customHeight="1" x14ac:dyDescent="0.25">
      <c r="A60" s="9" t="s">
        <v>50</v>
      </c>
      <c r="B60" s="10" t="s">
        <v>197</v>
      </c>
      <c r="C60" s="9"/>
      <c r="D60" s="9" t="s">
        <v>33</v>
      </c>
      <c r="E60" s="11"/>
      <c r="F60" s="12">
        <f t="shared" si="2"/>
        <v>0</v>
      </c>
    </row>
    <row r="61" spans="1:6" ht="24" customHeight="1" x14ac:dyDescent="0.25">
      <c r="A61" s="9" t="s">
        <v>51</v>
      </c>
      <c r="B61" s="10" t="s">
        <v>52</v>
      </c>
      <c r="C61" s="9"/>
      <c r="D61" s="9" t="s">
        <v>306</v>
      </c>
      <c r="E61" s="11"/>
      <c r="F61" s="12">
        <f t="shared" si="2"/>
        <v>0</v>
      </c>
    </row>
    <row r="62" spans="1:6" ht="24" customHeight="1" x14ac:dyDescent="0.25">
      <c r="A62" s="9" t="s">
        <v>53</v>
      </c>
      <c r="B62" s="10" t="s">
        <v>54</v>
      </c>
      <c r="C62" s="9"/>
      <c r="D62" s="9" t="s">
        <v>33</v>
      </c>
      <c r="E62" s="11"/>
      <c r="F62" s="12">
        <f t="shared" si="2"/>
        <v>0</v>
      </c>
    </row>
    <row r="63" spans="1:6" ht="24" customHeight="1" x14ac:dyDescent="0.25">
      <c r="A63" s="9" t="s">
        <v>55</v>
      </c>
      <c r="B63" s="10" t="s">
        <v>56</v>
      </c>
      <c r="C63" s="9"/>
      <c r="D63" s="9" t="s">
        <v>38</v>
      </c>
      <c r="E63" s="11"/>
      <c r="F63" s="12">
        <f t="shared" si="2"/>
        <v>0</v>
      </c>
    </row>
    <row r="64" spans="1:6" ht="24" customHeight="1" x14ac:dyDescent="0.25">
      <c r="A64" s="9" t="s">
        <v>57</v>
      </c>
      <c r="B64" s="10" t="s">
        <v>58</v>
      </c>
      <c r="C64" s="9"/>
      <c r="D64" s="9" t="s">
        <v>33</v>
      </c>
      <c r="E64" s="11"/>
      <c r="F64" s="12">
        <f t="shared" si="2"/>
        <v>0</v>
      </c>
    </row>
    <row r="65" spans="1:6" ht="24" customHeight="1" x14ac:dyDescent="0.25">
      <c r="A65" s="9" t="s">
        <v>59</v>
      </c>
      <c r="B65" s="10" t="s">
        <v>60</v>
      </c>
      <c r="C65" s="9"/>
      <c r="D65" s="9" t="s">
        <v>38</v>
      </c>
      <c r="E65" s="11"/>
      <c r="F65" s="12">
        <f t="shared" si="2"/>
        <v>0</v>
      </c>
    </row>
    <row r="66" spans="1:6" ht="24" customHeight="1" x14ac:dyDescent="0.25">
      <c r="A66" s="9" t="s">
        <v>61</v>
      </c>
      <c r="B66" s="10" t="s">
        <v>62</v>
      </c>
      <c r="C66" s="9"/>
      <c r="D66" s="9" t="s">
        <v>38</v>
      </c>
      <c r="E66" s="11"/>
      <c r="F66" s="12">
        <f t="shared" si="2"/>
        <v>0</v>
      </c>
    </row>
    <row r="67" spans="1:6" ht="33.6" customHeight="1" x14ac:dyDescent="0.25">
      <c r="A67" s="3">
        <v>5</v>
      </c>
      <c r="B67" s="5" t="s">
        <v>311</v>
      </c>
      <c r="C67" s="6"/>
      <c r="D67" s="6"/>
      <c r="E67" s="13"/>
      <c r="F67" s="8"/>
    </row>
    <row r="68" spans="1:6" ht="24" customHeight="1" x14ac:dyDescent="0.25">
      <c r="A68" s="3">
        <v>6</v>
      </c>
      <c r="B68" s="5" t="s">
        <v>63</v>
      </c>
      <c r="C68" s="6"/>
      <c r="D68" s="6"/>
      <c r="E68" s="13"/>
      <c r="F68" s="8"/>
    </row>
    <row r="69" spans="1:6" ht="24" customHeight="1" x14ac:dyDescent="0.25">
      <c r="A69" s="9" t="s">
        <v>11</v>
      </c>
      <c r="B69" s="10" t="s">
        <v>198</v>
      </c>
      <c r="C69" s="6"/>
      <c r="D69" s="6"/>
      <c r="E69" s="13"/>
      <c r="F69" s="8"/>
    </row>
    <row r="70" spans="1:6" ht="24" customHeight="1" x14ac:dyDescent="0.25">
      <c r="A70" s="9"/>
      <c r="B70" s="10" t="s">
        <v>199</v>
      </c>
      <c r="C70" s="9"/>
      <c r="D70" s="9" t="s">
        <v>33</v>
      </c>
      <c r="E70" s="11"/>
      <c r="F70" s="12">
        <f>IF(ISERROR(E70*1),"Text in RATE",IF(E70&lt;0,"Negative RATE",IF(ISERROR(C70*1),ROUND(E70,2),ROUND(ROUND(E70,2)*C70,2))))</f>
        <v>0</v>
      </c>
    </row>
    <row r="71" spans="1:6" ht="24" customHeight="1" x14ac:dyDescent="0.25">
      <c r="A71" s="9"/>
      <c r="B71" s="10" t="s">
        <v>200</v>
      </c>
      <c r="C71" s="9"/>
      <c r="D71" s="9" t="s">
        <v>33</v>
      </c>
      <c r="E71" s="11"/>
      <c r="F71" s="12">
        <f>IF(ISERROR(E71*1),"Text in RATE",IF(E71&lt;0,"Negative RATE",IF(ISERROR(C71*1),ROUND(E71,2),ROUND(ROUND(E71,2)*C71,2))))</f>
        <v>0</v>
      </c>
    </row>
    <row r="72" spans="1:6" ht="24" customHeight="1" x14ac:dyDescent="0.25">
      <c r="A72" s="9"/>
      <c r="B72" s="10" t="s">
        <v>201</v>
      </c>
      <c r="C72" s="9"/>
      <c r="D72" s="9" t="s">
        <v>33</v>
      </c>
      <c r="E72" s="11"/>
      <c r="F72" s="12">
        <f>IF(ISERROR(E72*1),"Text in RATE",IF(E72&lt;0,"Negative RATE",IF(ISERROR(C72*1),ROUND(E72,2),ROUND(ROUND(E72,2)*C72,2))))</f>
        <v>0</v>
      </c>
    </row>
    <row r="73" spans="1:6" ht="24" customHeight="1" x14ac:dyDescent="0.25">
      <c r="A73" s="9" t="s">
        <v>12</v>
      </c>
      <c r="B73" s="10" t="s">
        <v>202</v>
      </c>
      <c r="C73" s="6"/>
      <c r="D73" s="6"/>
      <c r="E73" s="13"/>
      <c r="F73" s="8"/>
    </row>
    <row r="74" spans="1:6" ht="24" customHeight="1" x14ac:dyDescent="0.25">
      <c r="A74" s="9"/>
      <c r="B74" s="10" t="s">
        <v>203</v>
      </c>
      <c r="C74" s="9"/>
      <c r="D74" s="9" t="s">
        <v>306</v>
      </c>
      <c r="E74" s="11"/>
      <c r="F74" s="12">
        <f>IF(ISERROR(E74*1),"Text in RATE",IF(E74&lt;0,"Negative RATE",IF(ISERROR(C74*1),ROUND(E74,2),ROUND(ROUND(E74,2)*C74,2))))</f>
        <v>0</v>
      </c>
    </row>
    <row r="75" spans="1:6" ht="24" customHeight="1" x14ac:dyDescent="0.25">
      <c r="A75" s="9"/>
      <c r="B75" s="10" t="s">
        <v>204</v>
      </c>
      <c r="C75" s="9"/>
      <c r="D75" s="9" t="s">
        <v>33</v>
      </c>
      <c r="E75" s="11"/>
      <c r="F75" s="12">
        <f>IF(ISERROR(E75*1),"Text in RATE",IF(E75&lt;0,"Negative RATE",IF(ISERROR(C75*1),ROUND(E75,2),ROUND(ROUND(E75,2)*C75,2))))</f>
        <v>0</v>
      </c>
    </row>
    <row r="76" spans="1:6" ht="24" customHeight="1" x14ac:dyDescent="0.25">
      <c r="A76" s="9" t="s">
        <v>17</v>
      </c>
      <c r="B76" s="10" t="s">
        <v>64</v>
      </c>
      <c r="C76" s="9"/>
      <c r="D76" s="9" t="s">
        <v>38</v>
      </c>
      <c r="E76" s="11"/>
      <c r="F76" s="12">
        <f>IF(ISERROR(E76*1),"Text in RATE",IF(E76&lt;0,"Negative RATE",IF(ISERROR(C76*1),ROUND(E76,2),ROUND(ROUND(E76,2)*C76,2))))</f>
        <v>0</v>
      </c>
    </row>
    <row r="77" spans="1:6" ht="24" customHeight="1" x14ac:dyDescent="0.25">
      <c r="A77" s="9" t="s">
        <v>18</v>
      </c>
      <c r="B77" s="10" t="s">
        <v>65</v>
      </c>
      <c r="C77" s="9"/>
      <c r="D77" s="9" t="s">
        <v>308</v>
      </c>
      <c r="E77" s="11"/>
      <c r="F77" s="12">
        <f>IF(ISERROR(E77*1),"Text in RATE",IF(E77&lt;0,"Negative RATE",IF(ISERROR(C77*1),ROUND(E77,2),ROUND(ROUND(E77,2)*C77,2))))</f>
        <v>0</v>
      </c>
    </row>
    <row r="78" spans="1:6" ht="24" customHeight="1" x14ac:dyDescent="0.25">
      <c r="A78" s="3">
        <v>7</v>
      </c>
      <c r="B78" s="5" t="s">
        <v>205</v>
      </c>
      <c r="C78" s="6"/>
      <c r="D78" s="6"/>
      <c r="E78" s="13"/>
      <c r="F78" s="8"/>
    </row>
    <row r="79" spans="1:6" ht="24" customHeight="1" x14ac:dyDescent="0.25">
      <c r="A79" s="9" t="s">
        <v>11</v>
      </c>
      <c r="B79" s="10" t="s">
        <v>206</v>
      </c>
      <c r="C79" s="6"/>
      <c r="D79" s="6"/>
      <c r="E79" s="13"/>
      <c r="F79" s="8"/>
    </row>
    <row r="80" spans="1:6" ht="24" customHeight="1" x14ac:dyDescent="0.25">
      <c r="A80" s="9"/>
      <c r="B80" s="10" t="s">
        <v>199</v>
      </c>
      <c r="C80" s="9"/>
      <c r="D80" s="9" t="s">
        <v>33</v>
      </c>
      <c r="E80" s="11"/>
      <c r="F80" s="12">
        <f>IF(ISERROR(E80*1),"Text in RATE",IF(E80&lt;0,"Negative RATE",IF(ISERROR(C80*1),ROUND(E80,2),ROUND(ROUND(E80,2)*C80,2))))</f>
        <v>0</v>
      </c>
    </row>
    <row r="81" spans="1:6" ht="24" customHeight="1" x14ac:dyDescent="0.25">
      <c r="A81" s="9"/>
      <c r="B81" s="10" t="s">
        <v>200</v>
      </c>
      <c r="C81" s="9"/>
      <c r="D81" s="9" t="s">
        <v>33</v>
      </c>
      <c r="E81" s="11"/>
      <c r="F81" s="12">
        <f>IF(ISERROR(E81*1),"Text in RATE",IF(E81&lt;0,"Negative RATE",IF(ISERROR(C81*1),ROUND(E81,2),ROUND(ROUND(E81,2)*C81,2))))</f>
        <v>0</v>
      </c>
    </row>
    <row r="82" spans="1:6" ht="24" customHeight="1" x14ac:dyDescent="0.25">
      <c r="A82" s="9"/>
      <c r="B82" s="10" t="s">
        <v>201</v>
      </c>
      <c r="C82" s="9"/>
      <c r="D82" s="9" t="s">
        <v>33</v>
      </c>
      <c r="E82" s="11"/>
      <c r="F82" s="12">
        <f>IF(ISERROR(E82*1),"Text in RATE",IF(E82&lt;0,"Negative RATE",IF(ISERROR(C82*1),ROUND(E82,2),ROUND(ROUND(E82,2)*C82,2))))</f>
        <v>0</v>
      </c>
    </row>
    <row r="83" spans="1:6" ht="24" customHeight="1" x14ac:dyDescent="0.25">
      <c r="A83" s="9" t="s">
        <v>12</v>
      </c>
      <c r="B83" s="10" t="s">
        <v>208</v>
      </c>
      <c r="C83" s="6"/>
      <c r="D83" s="6"/>
      <c r="E83" s="13"/>
      <c r="F83" s="8"/>
    </row>
    <row r="84" spans="1:6" ht="24" customHeight="1" x14ac:dyDescent="0.25">
      <c r="A84" s="9"/>
      <c r="B84" s="10" t="s">
        <v>209</v>
      </c>
      <c r="C84" s="9"/>
      <c r="D84" s="9" t="s">
        <v>314</v>
      </c>
      <c r="E84" s="11"/>
      <c r="F84" s="12">
        <f t="shared" ref="F84:F89" si="3">IF(ISERROR(E84*1),"Text in RATE",IF(E84&lt;0,"Negative RATE",IF(ISERROR(C84*1),ROUND(E84,2),ROUND(ROUND(E84,2)*C84,2))))</f>
        <v>0</v>
      </c>
    </row>
    <row r="85" spans="1:6" ht="24" customHeight="1" x14ac:dyDescent="0.25">
      <c r="A85" s="9"/>
      <c r="B85" s="10" t="s">
        <v>210</v>
      </c>
      <c r="C85" s="9"/>
      <c r="D85" s="9" t="s">
        <v>314</v>
      </c>
      <c r="E85" s="11"/>
      <c r="F85" s="12">
        <f t="shared" si="3"/>
        <v>0</v>
      </c>
    </row>
    <row r="86" spans="1:6" ht="24" customHeight="1" x14ac:dyDescent="0.25">
      <c r="A86" s="9"/>
      <c r="B86" s="10" t="s">
        <v>211</v>
      </c>
      <c r="C86" s="9"/>
      <c r="D86" s="9" t="s">
        <v>72</v>
      </c>
      <c r="E86" s="11"/>
      <c r="F86" s="12">
        <f t="shared" si="3"/>
        <v>0</v>
      </c>
    </row>
    <row r="87" spans="1:6" ht="24" customHeight="1" x14ac:dyDescent="0.25">
      <c r="A87" s="9" t="s">
        <v>17</v>
      </c>
      <c r="B87" s="10" t="s">
        <v>67</v>
      </c>
      <c r="C87" s="9"/>
      <c r="D87" s="9" t="s">
        <v>38</v>
      </c>
      <c r="E87" s="11"/>
      <c r="F87" s="12">
        <f t="shared" si="3"/>
        <v>0</v>
      </c>
    </row>
    <row r="88" spans="1:6" ht="24" customHeight="1" x14ac:dyDescent="0.25">
      <c r="A88" s="9" t="s">
        <v>18</v>
      </c>
      <c r="B88" s="10" t="s">
        <v>212</v>
      </c>
      <c r="C88" s="9"/>
      <c r="D88" s="9" t="s">
        <v>33</v>
      </c>
      <c r="E88" s="11"/>
      <c r="F88" s="12">
        <f t="shared" si="3"/>
        <v>0</v>
      </c>
    </row>
    <row r="89" spans="1:6" ht="24" customHeight="1" x14ac:dyDescent="0.25">
      <c r="A89" s="9" t="s">
        <v>19</v>
      </c>
      <c r="B89" s="10" t="s">
        <v>68</v>
      </c>
      <c r="C89" s="9"/>
      <c r="D89" s="9" t="s">
        <v>38</v>
      </c>
      <c r="E89" s="11"/>
      <c r="F89" s="12">
        <f t="shared" si="3"/>
        <v>0</v>
      </c>
    </row>
    <row r="90" spans="1:6" ht="24" customHeight="1" x14ac:dyDescent="0.25">
      <c r="A90" s="3">
        <v>8</v>
      </c>
      <c r="B90" s="5" t="s">
        <v>69</v>
      </c>
      <c r="C90" s="6"/>
      <c r="D90" s="6"/>
      <c r="E90" s="13"/>
      <c r="F90" s="8"/>
    </row>
    <row r="91" spans="1:6" ht="24" customHeight="1" x14ac:dyDescent="0.25">
      <c r="A91" s="9" t="s">
        <v>11</v>
      </c>
      <c r="B91" s="10" t="s">
        <v>70</v>
      </c>
      <c r="C91" s="9"/>
      <c r="D91" s="9" t="s">
        <v>33</v>
      </c>
      <c r="E91" s="11"/>
      <c r="F91" s="12">
        <f t="shared" ref="F91:F98" si="4">IF(ISERROR(E91*1),"Text in RATE",IF(E91&lt;0,"Negative RATE",IF(ISERROR(C91*1),ROUND(E91,2),ROUND(ROUND(E91,2)*C91,2))))</f>
        <v>0</v>
      </c>
    </row>
    <row r="92" spans="1:6" ht="24" customHeight="1" x14ac:dyDescent="0.25">
      <c r="A92" s="9" t="s">
        <v>12</v>
      </c>
      <c r="B92" s="10" t="s">
        <v>71</v>
      </c>
      <c r="C92" s="9"/>
      <c r="D92" s="9" t="s">
        <v>72</v>
      </c>
      <c r="E92" s="11"/>
      <c r="F92" s="12">
        <f t="shared" si="4"/>
        <v>0</v>
      </c>
    </row>
    <row r="93" spans="1:6" ht="24" customHeight="1" x14ac:dyDescent="0.25">
      <c r="A93" s="9" t="s">
        <v>17</v>
      </c>
      <c r="B93" s="10" t="s">
        <v>73</v>
      </c>
      <c r="C93" s="9"/>
      <c r="D93" s="9" t="s">
        <v>72</v>
      </c>
      <c r="E93" s="11"/>
      <c r="F93" s="12">
        <f t="shared" si="4"/>
        <v>0</v>
      </c>
    </row>
    <row r="94" spans="1:6" ht="24" customHeight="1" x14ac:dyDescent="0.25">
      <c r="A94" s="9" t="s">
        <v>18</v>
      </c>
      <c r="B94" s="10" t="s">
        <v>74</v>
      </c>
      <c r="C94" s="9"/>
      <c r="D94" s="9" t="s">
        <v>72</v>
      </c>
      <c r="E94" s="11"/>
      <c r="F94" s="12">
        <f t="shared" si="4"/>
        <v>0</v>
      </c>
    </row>
    <row r="95" spans="1:6" ht="24" customHeight="1" x14ac:dyDescent="0.25">
      <c r="A95" s="9" t="s">
        <v>19</v>
      </c>
      <c r="B95" s="10" t="s">
        <v>75</v>
      </c>
      <c r="C95" s="9"/>
      <c r="D95" s="9" t="s">
        <v>72</v>
      </c>
      <c r="E95" s="11"/>
      <c r="F95" s="12">
        <f t="shared" si="4"/>
        <v>0</v>
      </c>
    </row>
    <row r="96" spans="1:6" ht="24" customHeight="1" x14ac:dyDescent="0.25">
      <c r="A96" s="9" t="s">
        <v>27</v>
      </c>
      <c r="B96" s="10" t="s">
        <v>76</v>
      </c>
      <c r="C96" s="9"/>
      <c r="D96" s="9" t="s">
        <v>72</v>
      </c>
      <c r="E96" s="11"/>
      <c r="F96" s="12">
        <f t="shared" si="4"/>
        <v>0</v>
      </c>
    </row>
    <row r="97" spans="1:6" ht="24" customHeight="1" x14ac:dyDescent="0.25">
      <c r="A97" s="9" t="s">
        <v>29</v>
      </c>
      <c r="B97" s="10" t="s">
        <v>77</v>
      </c>
      <c r="C97" s="9"/>
      <c r="D97" s="9" t="s">
        <v>72</v>
      </c>
      <c r="E97" s="11"/>
      <c r="F97" s="12">
        <f t="shared" si="4"/>
        <v>0</v>
      </c>
    </row>
    <row r="98" spans="1:6" ht="24" customHeight="1" x14ac:dyDescent="0.25">
      <c r="A98" s="9" t="s">
        <v>30</v>
      </c>
      <c r="B98" s="10" t="s">
        <v>213</v>
      </c>
      <c r="C98" s="9"/>
      <c r="D98" s="9" t="s">
        <v>72</v>
      </c>
      <c r="E98" s="11"/>
      <c r="F98" s="12">
        <f t="shared" si="4"/>
        <v>0</v>
      </c>
    </row>
    <row r="99" spans="1:6" ht="24" customHeight="1" x14ac:dyDescent="0.25">
      <c r="A99" s="9" t="s">
        <v>32</v>
      </c>
      <c r="B99" s="10" t="s">
        <v>78</v>
      </c>
      <c r="C99" s="6"/>
      <c r="D99" s="6"/>
      <c r="E99" s="13"/>
      <c r="F99" s="8"/>
    </row>
    <row r="100" spans="1:6" ht="24" customHeight="1" x14ac:dyDescent="0.25">
      <c r="A100" s="9"/>
      <c r="B100" s="10" t="s">
        <v>79</v>
      </c>
      <c r="C100" s="9"/>
      <c r="D100" s="9" t="s">
        <v>33</v>
      </c>
      <c r="E100" s="11"/>
      <c r="F100" s="12">
        <f>IF(ISERROR(E100*1),"Text in RATE",IF(E100&lt;0,"Negative RATE",IF(ISERROR(C100*1),ROUND(E100,2),ROUND(ROUND(E100,2)*C100,2))))</f>
        <v>0</v>
      </c>
    </row>
    <row r="101" spans="1:6" ht="24" customHeight="1" x14ac:dyDescent="0.25">
      <c r="A101" s="9"/>
      <c r="B101" s="10" t="s">
        <v>80</v>
      </c>
      <c r="C101" s="9"/>
      <c r="D101" s="9" t="s">
        <v>33</v>
      </c>
      <c r="E101" s="11"/>
      <c r="F101" s="12">
        <f>IF(ISERROR(E101*1),"Text in RATE",IF(E101&lt;0,"Negative RATE",IF(ISERROR(C101*1),ROUND(E101,2),ROUND(ROUND(E101,2)*C101,2))))</f>
        <v>0</v>
      </c>
    </row>
    <row r="102" spans="1:6" ht="24" customHeight="1" x14ac:dyDescent="0.25">
      <c r="A102" s="9" t="s">
        <v>34</v>
      </c>
      <c r="B102" s="10" t="s">
        <v>81</v>
      </c>
      <c r="C102" s="6"/>
      <c r="D102" s="6"/>
      <c r="E102" s="13"/>
      <c r="F102" s="8"/>
    </row>
    <row r="103" spans="1:6" ht="24" customHeight="1" x14ac:dyDescent="0.25">
      <c r="A103" s="9"/>
      <c r="B103" s="10" t="s">
        <v>79</v>
      </c>
      <c r="C103" s="9"/>
      <c r="D103" s="9" t="s">
        <v>33</v>
      </c>
      <c r="E103" s="11"/>
      <c r="F103" s="12">
        <f>IF(ISERROR(E103*1),"Text in RATE",IF(E103&lt;0,"Negative RATE",IF(ISERROR(C103*1),ROUND(E103,2),ROUND(ROUND(E103,2)*C103,2))))</f>
        <v>0</v>
      </c>
    </row>
    <row r="104" spans="1:6" ht="24" customHeight="1" x14ac:dyDescent="0.25">
      <c r="A104" s="9"/>
      <c r="B104" s="10" t="s">
        <v>80</v>
      </c>
      <c r="C104" s="9"/>
      <c r="D104" s="9" t="s">
        <v>33</v>
      </c>
      <c r="E104" s="11"/>
      <c r="F104" s="12">
        <f>IF(ISERROR(E104*1),"Text in RATE",IF(E104&lt;0,"Negative RATE",IF(ISERROR(C104*1),ROUND(E104,2),ROUND(ROUND(E104,2)*C104,2))))</f>
        <v>0</v>
      </c>
    </row>
    <row r="105" spans="1:6" ht="24" customHeight="1" x14ac:dyDescent="0.25">
      <c r="A105" s="9" t="s">
        <v>48</v>
      </c>
      <c r="B105" s="10" t="s">
        <v>82</v>
      </c>
      <c r="C105" s="9"/>
      <c r="D105" s="9" t="s">
        <v>33</v>
      </c>
      <c r="E105" s="11"/>
      <c r="F105" s="12">
        <f>IF(ISERROR(E105*1),"Text in RATE",IF(E105&lt;0,"Negative RATE",IF(ISERROR(C105*1),ROUND(E105,2),ROUND(ROUND(E105,2)*C105,2))))</f>
        <v>0</v>
      </c>
    </row>
    <row r="106" spans="1:6" ht="24" customHeight="1" x14ac:dyDescent="0.25">
      <c r="A106" s="3">
        <v>9</v>
      </c>
      <c r="B106" s="5" t="s">
        <v>83</v>
      </c>
      <c r="C106" s="6"/>
      <c r="D106" s="6"/>
      <c r="E106" s="13"/>
      <c r="F106" s="8"/>
    </row>
    <row r="107" spans="1:6" ht="24" customHeight="1" x14ac:dyDescent="0.25">
      <c r="A107" s="9" t="s">
        <v>11</v>
      </c>
      <c r="B107" s="10" t="s">
        <v>84</v>
      </c>
      <c r="C107" s="6"/>
      <c r="D107" s="6"/>
      <c r="E107" s="13"/>
      <c r="F107" s="8"/>
    </row>
    <row r="108" spans="1:6" ht="24" customHeight="1" x14ac:dyDescent="0.25">
      <c r="A108" s="9"/>
      <c r="B108" s="10" t="s">
        <v>216</v>
      </c>
      <c r="C108" s="9"/>
      <c r="D108" s="9" t="s">
        <v>33</v>
      </c>
      <c r="E108" s="11"/>
      <c r="F108" s="12">
        <f>IF(ISERROR(E108*1),"Text in RATE",IF(E108&lt;0,"Negative RATE",IF(ISERROR(C108*1),ROUND(E108,2),ROUND(ROUND(E108,2)*C108,2))))</f>
        <v>0</v>
      </c>
    </row>
    <row r="109" spans="1:6" ht="24" customHeight="1" x14ac:dyDescent="0.25">
      <c r="A109" s="9"/>
      <c r="B109" s="10" t="s">
        <v>217</v>
      </c>
      <c r="C109" s="9"/>
      <c r="D109" s="9" t="s">
        <v>33</v>
      </c>
      <c r="E109" s="11"/>
      <c r="F109" s="12">
        <f>IF(ISERROR(E109*1),"Text in RATE",IF(E109&lt;0,"Negative RATE",IF(ISERROR(C109*1),ROUND(E109,2),ROUND(ROUND(E109,2)*C109,2))))</f>
        <v>0</v>
      </c>
    </row>
    <row r="110" spans="1:6" ht="24" customHeight="1" x14ac:dyDescent="0.25">
      <c r="A110" s="9" t="s">
        <v>12</v>
      </c>
      <c r="B110" s="10" t="s">
        <v>87</v>
      </c>
      <c r="C110" s="14"/>
      <c r="D110" s="14" t="s">
        <v>88</v>
      </c>
      <c r="E110" s="11"/>
      <c r="F110" s="12">
        <f>IF(ISERROR(E110*1),"Text in RATE",IF(E110&lt;0,"Negative RATE",IF(ISERROR(C110*1),ROUND(E110,2),ROUND(ROUND(E110,2)*C110,2))))</f>
        <v>0</v>
      </c>
    </row>
    <row r="111" spans="1:6" ht="24" customHeight="1" x14ac:dyDescent="0.25">
      <c r="A111" s="9" t="s">
        <v>17</v>
      </c>
      <c r="B111" s="10" t="s">
        <v>214</v>
      </c>
      <c r="C111" s="14"/>
      <c r="D111" s="14" t="s">
        <v>314</v>
      </c>
      <c r="E111" s="11"/>
      <c r="F111" s="12">
        <f>IF(ISERROR(E111*1),"Text in RATE",IF(E111&lt;0,"Negative RATE",IF(ISERROR(C111*1),ROUND(E111,2),ROUND(ROUND(E111,2)*C111,2))))</f>
        <v>0</v>
      </c>
    </row>
    <row r="112" spans="1:6" ht="24" customHeight="1" x14ac:dyDescent="0.25">
      <c r="A112" s="9" t="s">
        <v>18</v>
      </c>
      <c r="B112" s="10" t="s">
        <v>215</v>
      </c>
      <c r="C112" s="6"/>
      <c r="D112" s="6"/>
      <c r="E112" s="13"/>
      <c r="F112" s="8"/>
    </row>
    <row r="113" spans="1:6" ht="24" customHeight="1" x14ac:dyDescent="0.25">
      <c r="A113" s="9"/>
      <c r="B113" s="10" t="s">
        <v>85</v>
      </c>
      <c r="C113" s="9"/>
      <c r="D113" s="9" t="s">
        <v>314</v>
      </c>
      <c r="E113" s="11"/>
      <c r="F113" s="12">
        <f>IF(ISERROR(E113*1),"Text in RATE",IF(E113&lt;0,"Negative RATE",IF(ISERROR(C113*1),ROUND(E113,2),ROUND(ROUND(E113,2)*C113,2))))</f>
        <v>0</v>
      </c>
    </row>
    <row r="114" spans="1:6" ht="24" customHeight="1" x14ac:dyDescent="0.25">
      <c r="A114" s="9"/>
      <c r="B114" s="10" t="s">
        <v>86</v>
      </c>
      <c r="C114" s="9"/>
      <c r="D114" s="9" t="s">
        <v>314</v>
      </c>
      <c r="E114" s="11"/>
      <c r="F114" s="12">
        <f>IF(ISERROR(E114*1),"Text in RATE",IF(E114&lt;0,"Negative RATE",IF(ISERROR(C114*1),ROUND(E114,2),ROUND(ROUND(E114,2)*C114,2))))</f>
        <v>0</v>
      </c>
    </row>
    <row r="115" spans="1:6" ht="24" customHeight="1" x14ac:dyDescent="0.25">
      <c r="A115" s="3">
        <v>10</v>
      </c>
      <c r="B115" s="5" t="s">
        <v>89</v>
      </c>
      <c r="C115" s="6"/>
      <c r="D115" s="6"/>
      <c r="E115" s="13"/>
      <c r="F115" s="8"/>
    </row>
    <row r="116" spans="1:6" ht="24" customHeight="1" x14ac:dyDescent="0.25">
      <c r="A116" s="9" t="s">
        <v>11</v>
      </c>
      <c r="B116" s="10" t="s">
        <v>218</v>
      </c>
      <c r="C116" s="9"/>
      <c r="D116" s="9" t="s">
        <v>33</v>
      </c>
      <c r="E116" s="11"/>
      <c r="F116" s="12">
        <f>IF(ISERROR(E116*1),"Text in RATE",IF(E116&lt;0,"Negative RATE",IF(ISERROR(C116*1),ROUND(E116,2),ROUND(ROUND(E116,2)*C116,2))))</f>
        <v>0</v>
      </c>
    </row>
    <row r="117" spans="1:6" ht="24" customHeight="1" x14ac:dyDescent="0.25">
      <c r="A117" s="9" t="s">
        <v>12</v>
      </c>
      <c r="B117" s="10" t="s">
        <v>90</v>
      </c>
      <c r="C117" s="9"/>
      <c r="D117" s="9" t="s">
        <v>38</v>
      </c>
      <c r="E117" s="11"/>
      <c r="F117" s="12">
        <f>IF(ISERROR(E117*1),"Text in RATE",IF(E117&lt;0,"Negative RATE",IF(ISERROR(C117*1),ROUND(E117,2),ROUND(ROUND(E117,2)*C117,2))))</f>
        <v>0</v>
      </c>
    </row>
    <row r="118" spans="1:6" ht="24" customHeight="1" x14ac:dyDescent="0.25">
      <c r="A118" s="3">
        <v>11</v>
      </c>
      <c r="B118" s="5" t="s">
        <v>91</v>
      </c>
      <c r="C118" s="6"/>
      <c r="D118" s="6"/>
      <c r="E118" s="13"/>
      <c r="F118" s="8"/>
    </row>
    <row r="119" spans="1:6" ht="24" customHeight="1" x14ac:dyDescent="0.25">
      <c r="A119" s="9" t="s">
        <v>11</v>
      </c>
      <c r="B119" s="10" t="s">
        <v>92</v>
      </c>
      <c r="C119" s="9"/>
      <c r="D119" s="9" t="s">
        <v>306</v>
      </c>
      <c r="E119" s="11"/>
      <c r="F119" s="12">
        <f>IF(ISERROR(E119*1),"Text in RATE",IF(E119&lt;0,"Negative RATE",IF(ISERROR(C119*1),ROUND(E119,2),ROUND(ROUND(E119,2)*C119,2))))</f>
        <v>0</v>
      </c>
    </row>
    <row r="120" spans="1:6" ht="24" customHeight="1" x14ac:dyDescent="0.25">
      <c r="A120" s="9" t="s">
        <v>12</v>
      </c>
      <c r="B120" s="10" t="s">
        <v>93</v>
      </c>
      <c r="C120" s="6"/>
      <c r="D120" s="6"/>
      <c r="E120" s="15"/>
      <c r="F120" s="8"/>
    </row>
    <row r="121" spans="1:6" ht="24" customHeight="1" x14ac:dyDescent="0.25">
      <c r="A121" s="9"/>
      <c r="B121" s="10" t="s">
        <v>94</v>
      </c>
      <c r="C121" s="14"/>
      <c r="D121" s="14" t="s">
        <v>308</v>
      </c>
      <c r="E121" s="11"/>
      <c r="F121" s="12">
        <f>IF(ISERROR(E121*1),"Text in RATE",IF(E121&lt;0,"Negative RATE",IF(ISERROR(C121*1),ROUND(E121,2),ROUND(ROUND(E121,2)*C121,2))))</f>
        <v>0</v>
      </c>
    </row>
    <row r="122" spans="1:6" ht="24" customHeight="1" x14ac:dyDescent="0.25">
      <c r="A122" s="9"/>
      <c r="B122" s="10" t="s">
        <v>95</v>
      </c>
      <c r="C122" s="14"/>
      <c r="D122" s="14" t="s">
        <v>308</v>
      </c>
      <c r="E122" s="11"/>
      <c r="F122" s="12">
        <f>IF(ISERROR(E122*1),"Text in RATE",IF(E122&lt;0,"Negative RATE",IF(ISERROR(C122*1),ROUND(E122,2),ROUND(ROUND(E122,2)*C122,2))))</f>
        <v>0</v>
      </c>
    </row>
    <row r="123" spans="1:6" ht="24" customHeight="1" x14ac:dyDescent="0.25">
      <c r="A123" s="9" t="s">
        <v>17</v>
      </c>
      <c r="B123" s="10" t="s">
        <v>96</v>
      </c>
      <c r="C123" s="6"/>
      <c r="D123" s="6"/>
      <c r="E123" s="15"/>
      <c r="F123" s="8"/>
    </row>
    <row r="124" spans="1:6" ht="24" customHeight="1" x14ac:dyDescent="0.25">
      <c r="A124" s="9"/>
      <c r="B124" s="10" t="s">
        <v>219</v>
      </c>
      <c r="C124" s="9"/>
      <c r="D124" s="9" t="s">
        <v>306</v>
      </c>
      <c r="E124" s="11"/>
      <c r="F124" s="12">
        <f t="shared" ref="F124:F135" si="5">IF(ISERROR(E124*1),"Text in RATE",IF(E124&lt;0,"Negative RATE",IF(ISERROR(C124*1),ROUND(E124,2),ROUND(ROUND(E124,2)*C124,2))))</f>
        <v>0</v>
      </c>
    </row>
    <row r="125" spans="1:6" ht="24" customHeight="1" x14ac:dyDescent="0.25">
      <c r="A125" s="9"/>
      <c r="B125" s="10" t="s">
        <v>220</v>
      </c>
      <c r="C125" s="9"/>
      <c r="D125" s="9" t="s">
        <v>306</v>
      </c>
      <c r="E125" s="11"/>
      <c r="F125" s="12">
        <f t="shared" si="5"/>
        <v>0</v>
      </c>
    </row>
    <row r="126" spans="1:6" ht="24" customHeight="1" x14ac:dyDescent="0.25">
      <c r="A126" s="9"/>
      <c r="B126" s="10" t="s">
        <v>221</v>
      </c>
      <c r="C126" s="9"/>
      <c r="D126" s="9" t="s">
        <v>306</v>
      </c>
      <c r="E126" s="11"/>
      <c r="F126" s="12">
        <f t="shared" si="5"/>
        <v>0</v>
      </c>
    </row>
    <row r="127" spans="1:6" ht="24" customHeight="1" x14ac:dyDescent="0.25">
      <c r="A127" s="9"/>
      <c r="B127" s="10" t="s">
        <v>222</v>
      </c>
      <c r="C127" s="9"/>
      <c r="D127" s="9" t="s">
        <v>306</v>
      </c>
      <c r="E127" s="11"/>
      <c r="F127" s="12">
        <f t="shared" si="5"/>
        <v>0</v>
      </c>
    </row>
    <row r="128" spans="1:6" ht="24" customHeight="1" x14ac:dyDescent="0.25">
      <c r="A128" s="9"/>
      <c r="B128" s="10" t="s">
        <v>223</v>
      </c>
      <c r="C128" s="9"/>
      <c r="D128" s="9" t="s">
        <v>306</v>
      </c>
      <c r="E128" s="11"/>
      <c r="F128" s="12">
        <f t="shared" ref="F128:F131" si="6">IF(ISERROR(E128*1),"Text in RATE",IF(E128&lt;0,"Negative RATE",IF(ISERROR(C128*1),ROUND(E128,2),ROUND(ROUND(E128,2)*C128,2))))</f>
        <v>0</v>
      </c>
    </row>
    <row r="129" spans="1:6" ht="24" customHeight="1" x14ac:dyDescent="0.25">
      <c r="A129" s="9"/>
      <c r="B129" s="10" t="s">
        <v>224</v>
      </c>
      <c r="C129" s="9"/>
      <c r="D129" s="9" t="s">
        <v>306</v>
      </c>
      <c r="E129" s="11"/>
      <c r="F129" s="12">
        <f t="shared" si="6"/>
        <v>0</v>
      </c>
    </row>
    <row r="130" spans="1:6" ht="24" customHeight="1" x14ac:dyDescent="0.25">
      <c r="A130" s="9"/>
      <c r="B130" s="10" t="s">
        <v>225</v>
      </c>
      <c r="C130" s="9"/>
      <c r="D130" s="9" t="s">
        <v>306</v>
      </c>
      <c r="E130" s="11"/>
      <c r="F130" s="12">
        <f t="shared" si="6"/>
        <v>0</v>
      </c>
    </row>
    <row r="131" spans="1:6" ht="24" customHeight="1" x14ac:dyDescent="0.25">
      <c r="A131" s="9"/>
      <c r="B131" s="10" t="s">
        <v>227</v>
      </c>
      <c r="C131" s="9"/>
      <c r="D131" s="9" t="s">
        <v>306</v>
      </c>
      <c r="E131" s="11"/>
      <c r="F131" s="12">
        <f t="shared" si="6"/>
        <v>0</v>
      </c>
    </row>
    <row r="132" spans="1:6" ht="24" customHeight="1" x14ac:dyDescent="0.25">
      <c r="A132" s="9"/>
      <c r="B132" s="10" t="s">
        <v>226</v>
      </c>
      <c r="C132" s="9"/>
      <c r="D132" s="9" t="s">
        <v>306</v>
      </c>
      <c r="E132" s="11"/>
      <c r="F132" s="12">
        <f t="shared" ref="F132" si="7">IF(ISERROR(E132*1),"Text in RATE",IF(E132&lt;0,"Negative RATE",IF(ISERROR(C132*1),ROUND(E132,2),ROUND(ROUND(E132,2)*C132,2))))</f>
        <v>0</v>
      </c>
    </row>
    <row r="133" spans="1:6" ht="24" customHeight="1" x14ac:dyDescent="0.25">
      <c r="A133" s="9" t="s">
        <v>18</v>
      </c>
      <c r="B133" s="10" t="s">
        <v>97</v>
      </c>
      <c r="C133" s="9"/>
      <c r="D133" s="9" t="s">
        <v>306</v>
      </c>
      <c r="E133" s="11"/>
      <c r="F133" s="12">
        <f t="shared" si="5"/>
        <v>0</v>
      </c>
    </row>
    <row r="134" spans="1:6" ht="24" customHeight="1" x14ac:dyDescent="0.25">
      <c r="A134" s="9" t="s">
        <v>19</v>
      </c>
      <c r="B134" s="10" t="s">
        <v>98</v>
      </c>
      <c r="C134" s="9"/>
      <c r="D134" s="9" t="s">
        <v>310</v>
      </c>
      <c r="E134" s="11"/>
      <c r="F134" s="12">
        <f t="shared" si="5"/>
        <v>0</v>
      </c>
    </row>
    <row r="135" spans="1:6" ht="24" customHeight="1" x14ac:dyDescent="0.25">
      <c r="A135" s="9" t="s">
        <v>27</v>
      </c>
      <c r="B135" s="10" t="s">
        <v>99</v>
      </c>
      <c r="C135" s="9"/>
      <c r="D135" s="9" t="s">
        <v>33</v>
      </c>
      <c r="E135" s="11"/>
      <c r="F135" s="12">
        <f t="shared" si="5"/>
        <v>0</v>
      </c>
    </row>
    <row r="136" spans="1:6" ht="24" customHeight="1" x14ac:dyDescent="0.25">
      <c r="A136" s="3">
        <v>12</v>
      </c>
      <c r="B136" s="5" t="s">
        <v>100</v>
      </c>
      <c r="C136" s="6"/>
      <c r="D136" s="6"/>
      <c r="E136" s="13"/>
      <c r="F136" s="8"/>
    </row>
    <row r="137" spans="1:6" ht="24" customHeight="1" x14ac:dyDescent="0.25">
      <c r="A137" s="9" t="s">
        <v>11</v>
      </c>
      <c r="B137" s="10" t="s">
        <v>101</v>
      </c>
      <c r="C137" s="9"/>
      <c r="D137" s="9" t="s">
        <v>38</v>
      </c>
      <c r="E137" s="11"/>
      <c r="F137" s="12">
        <f>IF(ISERROR(E137*1),"Text in RATE",IF(E137&lt;0,"Negative RATE",IF(ISERROR(C137*1),ROUND(E137,2),ROUND(ROUND(E137,2)*C137,2))))</f>
        <v>0</v>
      </c>
    </row>
    <row r="138" spans="1:6" ht="24" customHeight="1" x14ac:dyDescent="0.25">
      <c r="A138" s="9" t="s">
        <v>12</v>
      </c>
      <c r="B138" s="10" t="s">
        <v>228</v>
      </c>
      <c r="C138" s="6"/>
      <c r="D138" s="6"/>
      <c r="E138" s="13"/>
      <c r="F138" s="8"/>
    </row>
    <row r="139" spans="1:6" ht="24" customHeight="1" x14ac:dyDescent="0.25">
      <c r="A139" s="9"/>
      <c r="B139" s="10" t="s">
        <v>229</v>
      </c>
      <c r="C139" s="6"/>
      <c r="D139" s="6"/>
      <c r="E139" s="13"/>
      <c r="F139" s="8"/>
    </row>
    <row r="140" spans="1:6" ht="24" customHeight="1" x14ac:dyDescent="0.25">
      <c r="A140" s="9"/>
      <c r="B140" s="10" t="s">
        <v>236</v>
      </c>
      <c r="C140" s="9"/>
      <c r="D140" s="9" t="s">
        <v>306</v>
      </c>
      <c r="E140" s="11"/>
      <c r="F140" s="12">
        <f>IF(ISERROR(E140*1),"Text in RATE",IF(E140&lt;0,"Negative RATE",IF(ISERROR(C140*1),ROUND(E140,2),ROUND(ROUND(E140,2)*C140,2))))</f>
        <v>0</v>
      </c>
    </row>
    <row r="141" spans="1:6" ht="24" customHeight="1" x14ac:dyDescent="0.25">
      <c r="A141" s="9"/>
      <c r="B141" s="10" t="s">
        <v>237</v>
      </c>
      <c r="C141" s="9"/>
      <c r="D141" s="9" t="s">
        <v>306</v>
      </c>
      <c r="E141" s="11"/>
      <c r="F141" s="12">
        <f>IF(ISERROR(E141*1),"Text in RATE",IF(E141&lt;0,"Negative RATE",IF(ISERROR(C141*1),ROUND(E141,2),ROUND(ROUND(E141,2)*C141,2))))</f>
        <v>0</v>
      </c>
    </row>
    <row r="142" spans="1:6" ht="24" customHeight="1" x14ac:dyDescent="0.25">
      <c r="A142" s="9"/>
      <c r="B142" s="10" t="s">
        <v>237</v>
      </c>
      <c r="C142" s="9"/>
      <c r="D142" s="9" t="s">
        <v>306</v>
      </c>
      <c r="E142" s="11"/>
      <c r="F142" s="12">
        <f>IF(ISERROR(E142*1),"Text in RATE",IF(E142&lt;0,"Negative RATE",IF(ISERROR(C142*1),ROUND(E142,2),ROUND(ROUND(E142,2)*C142,2))))</f>
        <v>0</v>
      </c>
    </row>
    <row r="143" spans="1:6" ht="24" customHeight="1" x14ac:dyDescent="0.25">
      <c r="A143" s="9"/>
      <c r="B143" s="10" t="s">
        <v>230</v>
      </c>
      <c r="C143" s="6"/>
      <c r="D143" s="6"/>
      <c r="E143" s="13"/>
      <c r="F143" s="8"/>
    </row>
    <row r="144" spans="1:6" ht="24" customHeight="1" x14ac:dyDescent="0.25">
      <c r="A144" s="9"/>
      <c r="B144" s="10" t="s">
        <v>238</v>
      </c>
      <c r="C144" s="9"/>
      <c r="D144" s="9" t="s">
        <v>306</v>
      </c>
      <c r="E144" s="11"/>
      <c r="F144" s="12">
        <f>IF(ISERROR(E144*1),"Text in RATE",IF(E144&lt;0,"Negative RATE",IF(ISERROR(C144*1),ROUND(E144,2),ROUND(ROUND(E144,2)*C144,2))))</f>
        <v>0</v>
      </c>
    </row>
    <row r="145" spans="1:6" ht="24" customHeight="1" x14ac:dyDescent="0.25">
      <c r="A145" s="9"/>
      <c r="B145" s="10" t="s">
        <v>238</v>
      </c>
      <c r="C145" s="9"/>
      <c r="D145" s="9" t="s">
        <v>306</v>
      </c>
      <c r="E145" s="11"/>
      <c r="F145" s="12">
        <f>IF(ISERROR(E145*1),"Text in RATE",IF(E145&lt;0,"Negative RATE",IF(ISERROR(C145*1),ROUND(E145,2),ROUND(ROUND(E145,2)*C145,2))))</f>
        <v>0</v>
      </c>
    </row>
    <row r="146" spans="1:6" ht="31.2" customHeight="1" x14ac:dyDescent="0.25">
      <c r="A146" s="9" t="s">
        <v>17</v>
      </c>
      <c r="B146" s="10" t="s">
        <v>231</v>
      </c>
      <c r="C146" s="6"/>
      <c r="D146" s="6"/>
      <c r="E146" s="13"/>
      <c r="F146" s="8"/>
    </row>
    <row r="147" spans="1:6" ht="24" customHeight="1" x14ac:dyDescent="0.25">
      <c r="A147" s="9"/>
      <c r="B147" s="10" t="s">
        <v>232</v>
      </c>
      <c r="C147" s="6"/>
      <c r="D147" s="6"/>
      <c r="E147" s="13"/>
      <c r="F147" s="8"/>
    </row>
    <row r="148" spans="1:6" ht="24" customHeight="1" x14ac:dyDescent="0.25">
      <c r="A148" s="9"/>
      <c r="B148" s="10" t="s">
        <v>233</v>
      </c>
      <c r="C148" s="9"/>
      <c r="D148" s="9" t="s">
        <v>310</v>
      </c>
      <c r="E148" s="11"/>
      <c r="F148" s="12">
        <f t="shared" ref="F148" si="8">IF(ISERROR(E148*1),"Text in RATE",IF(E148&lt;0,"Negative RATE",IF(ISERROR(C148*1),ROUND(E148,2),ROUND(ROUND(E148,2)*C148,2))))</f>
        <v>0</v>
      </c>
    </row>
    <row r="149" spans="1:6" ht="24" customHeight="1" x14ac:dyDescent="0.25">
      <c r="A149" s="9"/>
      <c r="B149" s="10" t="s">
        <v>233</v>
      </c>
      <c r="C149" s="9"/>
      <c r="D149" s="9" t="s">
        <v>310</v>
      </c>
      <c r="E149" s="11"/>
      <c r="F149" s="12">
        <f t="shared" ref="F149:F171" si="9">IF(ISERROR(E149*1),"Text in RATE",IF(E149&lt;0,"Negative RATE",IF(ISERROR(C149*1),ROUND(E149,2),ROUND(ROUND(E149,2)*C149,2))))</f>
        <v>0</v>
      </c>
    </row>
    <row r="150" spans="1:6" ht="24" customHeight="1" x14ac:dyDescent="0.25">
      <c r="A150" s="9"/>
      <c r="B150" s="10" t="s">
        <v>234</v>
      </c>
      <c r="C150" s="9"/>
      <c r="D150" s="9" t="s">
        <v>310</v>
      </c>
      <c r="E150" s="11"/>
      <c r="F150" s="12">
        <f t="shared" si="9"/>
        <v>0</v>
      </c>
    </row>
    <row r="151" spans="1:6" ht="24" customHeight="1" x14ac:dyDescent="0.25">
      <c r="A151" s="9"/>
      <c r="B151" s="10" t="s">
        <v>234</v>
      </c>
      <c r="C151" s="9"/>
      <c r="D151" s="9" t="s">
        <v>310</v>
      </c>
      <c r="E151" s="11"/>
      <c r="F151" s="12">
        <f t="shared" si="9"/>
        <v>0</v>
      </c>
    </row>
    <row r="152" spans="1:6" ht="24" customHeight="1" x14ac:dyDescent="0.25">
      <c r="A152" s="9"/>
      <c r="B152" s="10" t="s">
        <v>235</v>
      </c>
      <c r="C152" s="6"/>
      <c r="D152" s="6"/>
      <c r="E152" s="13"/>
      <c r="F152" s="8"/>
    </row>
    <row r="153" spans="1:6" ht="24" customHeight="1" x14ac:dyDescent="0.25">
      <c r="A153" s="9"/>
      <c r="B153" s="10" t="s">
        <v>233</v>
      </c>
      <c r="C153" s="9"/>
      <c r="D153" s="9" t="s">
        <v>310</v>
      </c>
      <c r="E153" s="11"/>
      <c r="F153" s="12">
        <f t="shared" ref="F153:F156" si="10">IF(ISERROR(E153*1),"Text in RATE",IF(E153&lt;0,"Negative RATE",IF(ISERROR(C153*1),ROUND(E153,2),ROUND(ROUND(E153,2)*C153,2))))</f>
        <v>0</v>
      </c>
    </row>
    <row r="154" spans="1:6" ht="24" customHeight="1" x14ac:dyDescent="0.25">
      <c r="A154" s="9"/>
      <c r="B154" s="10" t="s">
        <v>233</v>
      </c>
      <c r="C154" s="9"/>
      <c r="D154" s="9" t="s">
        <v>310</v>
      </c>
      <c r="E154" s="11"/>
      <c r="F154" s="12">
        <f t="shared" si="10"/>
        <v>0</v>
      </c>
    </row>
    <row r="155" spans="1:6" ht="24" customHeight="1" x14ac:dyDescent="0.25">
      <c r="A155" s="9"/>
      <c r="B155" s="10" t="s">
        <v>234</v>
      </c>
      <c r="C155" s="9"/>
      <c r="D155" s="9" t="s">
        <v>310</v>
      </c>
      <c r="E155" s="11"/>
      <c r="F155" s="12">
        <f t="shared" si="10"/>
        <v>0</v>
      </c>
    </row>
    <row r="156" spans="1:6" ht="24" customHeight="1" x14ac:dyDescent="0.25">
      <c r="A156" s="9"/>
      <c r="B156" s="10" t="s">
        <v>234</v>
      </c>
      <c r="C156" s="9"/>
      <c r="D156" s="9" t="s">
        <v>310</v>
      </c>
      <c r="E156" s="11"/>
      <c r="F156" s="12">
        <f t="shared" si="10"/>
        <v>0</v>
      </c>
    </row>
    <row r="157" spans="1:6" ht="24" customHeight="1" x14ac:dyDescent="0.25">
      <c r="A157" s="9"/>
      <c r="B157" s="10" t="s">
        <v>239</v>
      </c>
      <c r="C157" s="9"/>
      <c r="D157" s="9" t="s">
        <v>310</v>
      </c>
      <c r="E157" s="11"/>
      <c r="F157" s="12">
        <f t="shared" si="9"/>
        <v>0</v>
      </c>
    </row>
    <row r="158" spans="1:6" ht="24" customHeight="1" x14ac:dyDescent="0.25">
      <c r="A158" s="9"/>
      <c r="B158" s="10" t="s">
        <v>240</v>
      </c>
      <c r="C158" s="6"/>
      <c r="D158" s="6"/>
      <c r="E158" s="13"/>
      <c r="F158" s="8"/>
    </row>
    <row r="159" spans="1:6" ht="24" customHeight="1" x14ac:dyDescent="0.25">
      <c r="A159" s="9"/>
      <c r="B159" s="10" t="s">
        <v>297</v>
      </c>
      <c r="C159" s="9"/>
      <c r="D159" s="9" t="s">
        <v>310</v>
      </c>
      <c r="E159" s="11"/>
      <c r="F159" s="12">
        <f t="shared" ref="F159:F161" si="11">IF(ISERROR(E159*1),"Text in RATE",IF(E159&lt;0,"Negative RATE",IF(ISERROR(C159*1),ROUND(E159,2),ROUND(ROUND(E159,2)*C159,2))))</f>
        <v>0</v>
      </c>
    </row>
    <row r="160" spans="1:6" ht="24" customHeight="1" x14ac:dyDescent="0.25">
      <c r="A160" s="9"/>
      <c r="B160" s="10" t="s">
        <v>298</v>
      </c>
      <c r="C160" s="9"/>
      <c r="D160" s="9" t="s">
        <v>310</v>
      </c>
      <c r="E160" s="11"/>
      <c r="F160" s="12">
        <f t="shared" si="11"/>
        <v>0</v>
      </c>
    </row>
    <row r="161" spans="1:6" ht="24" customHeight="1" x14ac:dyDescent="0.25">
      <c r="A161" s="9"/>
      <c r="B161" s="10" t="s">
        <v>299</v>
      </c>
      <c r="C161" s="9"/>
      <c r="D161" s="9" t="s">
        <v>310</v>
      </c>
      <c r="E161" s="11"/>
      <c r="F161" s="12">
        <f t="shared" si="11"/>
        <v>0</v>
      </c>
    </row>
    <row r="162" spans="1:6" ht="24" customHeight="1" x14ac:dyDescent="0.25">
      <c r="A162" s="9"/>
      <c r="B162" s="10" t="s">
        <v>241</v>
      </c>
      <c r="C162" s="9"/>
      <c r="D162" s="9" t="s">
        <v>310</v>
      </c>
      <c r="E162" s="11"/>
      <c r="F162" s="12">
        <f t="shared" ref="F162" si="12">IF(ISERROR(E162*1),"Text in RATE",IF(E162&lt;0,"Negative RATE",IF(ISERROR(C162*1),ROUND(E162,2),ROUND(ROUND(E162,2)*C162,2))))</f>
        <v>0</v>
      </c>
    </row>
    <row r="163" spans="1:6" ht="24" customHeight="1" x14ac:dyDescent="0.25">
      <c r="A163" s="9"/>
      <c r="B163" s="10" t="s">
        <v>242</v>
      </c>
      <c r="C163" s="9"/>
      <c r="D163" s="9" t="s">
        <v>310</v>
      </c>
      <c r="E163" s="11"/>
      <c r="F163" s="12">
        <f t="shared" si="9"/>
        <v>0</v>
      </c>
    </row>
    <row r="164" spans="1:6" ht="24" customHeight="1" x14ac:dyDescent="0.25">
      <c r="A164" s="9"/>
      <c r="B164" s="10" t="s">
        <v>243</v>
      </c>
      <c r="C164" s="9"/>
      <c r="D164" s="9" t="s">
        <v>310</v>
      </c>
      <c r="E164" s="11"/>
      <c r="F164" s="12">
        <f t="shared" si="9"/>
        <v>0</v>
      </c>
    </row>
    <row r="165" spans="1:6" ht="24" customHeight="1" x14ac:dyDescent="0.25">
      <c r="A165" s="9"/>
      <c r="B165" s="10" t="s">
        <v>244</v>
      </c>
      <c r="C165" s="9"/>
      <c r="D165" s="9" t="s">
        <v>310</v>
      </c>
      <c r="E165" s="11"/>
      <c r="F165" s="12">
        <f t="shared" si="9"/>
        <v>0</v>
      </c>
    </row>
    <row r="166" spans="1:6" ht="24" customHeight="1" x14ac:dyDescent="0.25">
      <c r="A166" s="9" t="s">
        <v>18</v>
      </c>
      <c r="B166" s="10" t="s">
        <v>102</v>
      </c>
      <c r="C166" s="9"/>
      <c r="D166" s="9" t="s">
        <v>310</v>
      </c>
      <c r="E166" s="11"/>
      <c r="F166" s="12">
        <f t="shared" si="9"/>
        <v>0</v>
      </c>
    </row>
    <row r="167" spans="1:6" ht="24" customHeight="1" x14ac:dyDescent="0.25">
      <c r="A167" s="9" t="s">
        <v>19</v>
      </c>
      <c r="B167" s="10" t="s">
        <v>103</v>
      </c>
      <c r="C167" s="9"/>
      <c r="D167" s="9" t="s">
        <v>310</v>
      </c>
      <c r="E167" s="11"/>
      <c r="F167" s="12">
        <f t="shared" si="9"/>
        <v>0</v>
      </c>
    </row>
    <row r="168" spans="1:6" ht="24" customHeight="1" x14ac:dyDescent="0.25">
      <c r="A168" s="9" t="s">
        <v>27</v>
      </c>
      <c r="B168" s="10" t="s">
        <v>104</v>
      </c>
      <c r="C168" s="9"/>
      <c r="D168" s="9" t="s">
        <v>310</v>
      </c>
      <c r="E168" s="11"/>
      <c r="F168" s="12">
        <f t="shared" si="9"/>
        <v>0</v>
      </c>
    </row>
    <row r="169" spans="1:6" ht="24" customHeight="1" x14ac:dyDescent="0.25">
      <c r="A169" s="9" t="s">
        <v>29</v>
      </c>
      <c r="B169" s="10" t="s">
        <v>105</v>
      </c>
      <c r="C169" s="9"/>
      <c r="D169" s="9" t="s">
        <v>310</v>
      </c>
      <c r="E169" s="11"/>
      <c r="F169" s="12">
        <f t="shared" si="9"/>
        <v>0</v>
      </c>
    </row>
    <row r="170" spans="1:6" ht="24" customHeight="1" x14ac:dyDescent="0.25">
      <c r="A170" s="9" t="s">
        <v>30</v>
      </c>
      <c r="B170" s="10" t="s">
        <v>246</v>
      </c>
      <c r="C170" s="9"/>
      <c r="D170" s="9" t="s">
        <v>38</v>
      </c>
      <c r="E170" s="11"/>
      <c r="F170" s="12">
        <f t="shared" si="9"/>
        <v>0</v>
      </c>
    </row>
    <row r="171" spans="1:6" ht="24" customHeight="1" x14ac:dyDescent="0.25">
      <c r="A171" s="9" t="s">
        <v>32</v>
      </c>
      <c r="B171" s="10" t="s">
        <v>245</v>
      </c>
      <c r="C171" s="9"/>
      <c r="D171" s="9" t="s">
        <v>38</v>
      </c>
      <c r="E171" s="11"/>
      <c r="F171" s="12">
        <f t="shared" si="9"/>
        <v>0</v>
      </c>
    </row>
    <row r="172" spans="1:6" ht="24" customHeight="1" x14ac:dyDescent="0.25">
      <c r="A172" s="9" t="s">
        <v>34</v>
      </c>
      <c r="B172" s="10" t="s">
        <v>247</v>
      </c>
      <c r="C172" s="6"/>
      <c r="D172" s="6"/>
      <c r="E172" s="13"/>
      <c r="F172" s="8"/>
    </row>
    <row r="173" spans="1:6" ht="24" customHeight="1" x14ac:dyDescent="0.25">
      <c r="A173" s="9"/>
      <c r="B173" s="10" t="s">
        <v>106</v>
      </c>
      <c r="C173" s="9"/>
      <c r="D173" s="9" t="s">
        <v>306</v>
      </c>
      <c r="E173" s="11"/>
      <c r="F173" s="12">
        <f>IF(ISERROR(E173*1),"Text in RATE",IF(E173&lt;0,"Negative RATE",IF(ISERROR(C173*1),ROUND(E173,2),ROUND(ROUND(E173,2)*C173,2))))</f>
        <v>0</v>
      </c>
    </row>
    <row r="174" spans="1:6" ht="24" customHeight="1" x14ac:dyDescent="0.25">
      <c r="A174" s="9"/>
      <c r="B174" s="10" t="s">
        <v>107</v>
      </c>
      <c r="C174" s="9"/>
      <c r="D174" s="9" t="s">
        <v>306</v>
      </c>
      <c r="E174" s="11"/>
      <c r="F174" s="12">
        <f>IF(ISERROR(E174*1),"Text in RATE",IF(E174&lt;0,"Negative RATE",IF(ISERROR(C174*1),ROUND(E174,2),ROUND(ROUND(E174,2)*C174,2))))</f>
        <v>0</v>
      </c>
    </row>
    <row r="175" spans="1:6" ht="24" customHeight="1" x14ac:dyDescent="0.25">
      <c r="A175" s="9"/>
      <c r="B175" s="10" t="s">
        <v>108</v>
      </c>
      <c r="C175" s="9"/>
      <c r="D175" s="9" t="s">
        <v>306</v>
      </c>
      <c r="E175" s="11"/>
      <c r="F175" s="12">
        <f>IF(ISERROR(E175*1),"Text in RATE",IF(E175&lt;0,"Negative RATE",IF(ISERROR(C175*1),ROUND(E175,2),ROUND(ROUND(E175,2)*C175,2))))</f>
        <v>0</v>
      </c>
    </row>
    <row r="176" spans="1:6" ht="24" customHeight="1" x14ac:dyDescent="0.25">
      <c r="A176" s="9" t="s">
        <v>48</v>
      </c>
      <c r="B176" s="10" t="s">
        <v>248</v>
      </c>
      <c r="C176" s="9"/>
      <c r="D176" s="9" t="s">
        <v>33</v>
      </c>
      <c r="E176" s="11"/>
      <c r="F176" s="12">
        <f>IF(ISERROR(E176*1),"Text in RATE",IF(E176&lt;0,"Negative RATE",IF(ISERROR(C176*1),ROUND(E176,2),ROUND(ROUND(E176,2)*C176,2))))</f>
        <v>0</v>
      </c>
    </row>
    <row r="177" spans="1:6" ht="24" customHeight="1" x14ac:dyDescent="0.25">
      <c r="A177" s="9" t="s">
        <v>50</v>
      </c>
      <c r="B177" s="10" t="s">
        <v>249</v>
      </c>
      <c r="C177" s="9"/>
      <c r="D177" s="9" t="s">
        <v>308</v>
      </c>
      <c r="E177" s="11"/>
      <c r="F177" s="12">
        <f>IF(ISERROR(E177*1),"Text in RATE",IF(E177&lt;0,"Negative RATE",IF(ISERROR(C177*1),ROUND(E177,2),ROUND(ROUND(E177,2)*C177,2))))</f>
        <v>0</v>
      </c>
    </row>
    <row r="178" spans="1:6" ht="24" customHeight="1" x14ac:dyDescent="0.25">
      <c r="A178" s="3">
        <v>13</v>
      </c>
      <c r="B178" s="5" t="s">
        <v>109</v>
      </c>
      <c r="C178" s="6"/>
      <c r="D178" s="6"/>
      <c r="E178" s="13"/>
      <c r="F178" s="8"/>
    </row>
    <row r="179" spans="1:6" ht="24" customHeight="1" x14ac:dyDescent="0.25">
      <c r="A179" s="9" t="s">
        <v>11</v>
      </c>
      <c r="B179" s="10" t="s">
        <v>110</v>
      </c>
      <c r="C179" s="9"/>
      <c r="D179" s="9" t="s">
        <v>33</v>
      </c>
      <c r="E179" s="11"/>
      <c r="F179" s="12">
        <f t="shared" ref="F179:F188" si="13">IF(ISERROR(E179*1),"Text in RATE",IF(E179&lt;0,"Negative RATE",IF(ISERROR(C179*1),ROUND(E179,2),ROUND(ROUND(E179,2)*C179,2))))</f>
        <v>0</v>
      </c>
    </row>
    <row r="180" spans="1:6" ht="24" customHeight="1" x14ac:dyDescent="0.25">
      <c r="A180" s="9" t="s">
        <v>12</v>
      </c>
      <c r="B180" s="10" t="s">
        <v>111</v>
      </c>
      <c r="C180" s="9"/>
      <c r="D180" s="9" t="s">
        <v>33</v>
      </c>
      <c r="E180" s="11"/>
      <c r="F180" s="12">
        <f t="shared" si="13"/>
        <v>0</v>
      </c>
    </row>
    <row r="181" spans="1:6" ht="24" customHeight="1" x14ac:dyDescent="0.25">
      <c r="A181" s="9" t="s">
        <v>17</v>
      </c>
      <c r="B181" s="10" t="s">
        <v>112</v>
      </c>
      <c r="C181" s="9"/>
      <c r="D181" s="9" t="s">
        <v>33</v>
      </c>
      <c r="E181" s="11"/>
      <c r="F181" s="12">
        <f t="shared" si="13"/>
        <v>0</v>
      </c>
    </row>
    <row r="182" spans="1:6" ht="24" customHeight="1" x14ac:dyDescent="0.25">
      <c r="A182" s="9" t="s">
        <v>18</v>
      </c>
      <c r="B182" s="10" t="s">
        <v>113</v>
      </c>
      <c r="C182" s="9"/>
      <c r="D182" s="9" t="s">
        <v>38</v>
      </c>
      <c r="E182" s="11"/>
      <c r="F182" s="12">
        <f t="shared" si="13"/>
        <v>0</v>
      </c>
    </row>
    <row r="183" spans="1:6" ht="24" customHeight="1" x14ac:dyDescent="0.25">
      <c r="A183" s="9" t="s">
        <v>19</v>
      </c>
      <c r="B183" s="10" t="s">
        <v>114</v>
      </c>
      <c r="C183" s="9"/>
      <c r="D183" s="9" t="s">
        <v>38</v>
      </c>
      <c r="E183" s="11"/>
      <c r="F183" s="12">
        <f t="shared" si="13"/>
        <v>0</v>
      </c>
    </row>
    <row r="184" spans="1:6" ht="24" customHeight="1" x14ac:dyDescent="0.25">
      <c r="A184" s="9" t="s">
        <v>27</v>
      </c>
      <c r="B184" s="10" t="s">
        <v>115</v>
      </c>
      <c r="C184" s="9"/>
      <c r="D184" s="9" t="s">
        <v>38</v>
      </c>
      <c r="E184" s="11"/>
      <c r="F184" s="12">
        <f t="shared" si="13"/>
        <v>0</v>
      </c>
    </row>
    <row r="185" spans="1:6" ht="24" customHeight="1" x14ac:dyDescent="0.25">
      <c r="A185" s="9" t="s">
        <v>29</v>
      </c>
      <c r="B185" s="10" t="s">
        <v>116</v>
      </c>
      <c r="C185" s="9"/>
      <c r="D185" s="9" t="s">
        <v>33</v>
      </c>
      <c r="E185" s="11"/>
      <c r="F185" s="12">
        <f t="shared" si="13"/>
        <v>0</v>
      </c>
    </row>
    <row r="186" spans="1:6" ht="24" customHeight="1" x14ac:dyDescent="0.25">
      <c r="A186" s="9" t="s">
        <v>30</v>
      </c>
      <c r="B186" s="10" t="s">
        <v>117</v>
      </c>
      <c r="C186" s="9"/>
      <c r="D186" s="9" t="s">
        <v>33</v>
      </c>
      <c r="E186" s="11"/>
      <c r="F186" s="12">
        <f t="shared" si="13"/>
        <v>0</v>
      </c>
    </row>
    <row r="187" spans="1:6" ht="24" customHeight="1" x14ac:dyDescent="0.25">
      <c r="A187" s="9" t="s">
        <v>32</v>
      </c>
      <c r="B187" s="10" t="s">
        <v>250</v>
      </c>
      <c r="C187" s="9"/>
      <c r="D187" s="9" t="s">
        <v>33</v>
      </c>
      <c r="E187" s="11"/>
      <c r="F187" s="12">
        <f t="shared" si="13"/>
        <v>0</v>
      </c>
    </row>
    <row r="188" spans="1:6" ht="24" customHeight="1" x14ac:dyDescent="0.25">
      <c r="A188" s="9" t="s">
        <v>34</v>
      </c>
      <c r="B188" s="10" t="s">
        <v>118</v>
      </c>
      <c r="C188" s="9"/>
      <c r="D188" s="9" t="s">
        <v>306</v>
      </c>
      <c r="E188" s="11"/>
      <c r="F188" s="12">
        <f t="shared" si="13"/>
        <v>0</v>
      </c>
    </row>
    <row r="189" spans="1:6" ht="24" customHeight="1" x14ac:dyDescent="0.25">
      <c r="A189" s="3">
        <v>14</v>
      </c>
      <c r="B189" s="5" t="s">
        <v>119</v>
      </c>
      <c r="C189" s="6"/>
      <c r="D189" s="6"/>
      <c r="E189" s="13"/>
      <c r="F189" s="8"/>
    </row>
    <row r="190" spans="1:6" ht="24" customHeight="1" x14ac:dyDescent="0.25">
      <c r="A190" s="9" t="s">
        <v>11</v>
      </c>
      <c r="B190" s="10" t="s">
        <v>251</v>
      </c>
      <c r="C190" s="16"/>
      <c r="D190" s="16"/>
      <c r="E190" s="13"/>
      <c r="F190" s="8"/>
    </row>
    <row r="191" spans="1:6" ht="24" customHeight="1" x14ac:dyDescent="0.25">
      <c r="A191" s="9"/>
      <c r="B191" s="10" t="s">
        <v>120</v>
      </c>
      <c r="C191" s="14"/>
      <c r="D191" s="14" t="s">
        <v>33</v>
      </c>
      <c r="E191" s="11"/>
      <c r="F191" s="12">
        <f>IF(ISERROR(E191*1),"Text in RATE",IF(E191&lt;0,"Negative RATE",IF(ISERROR(C191*1),ROUND(E191,2),ROUND(ROUND(E191,2)*C191,2))))</f>
        <v>0</v>
      </c>
    </row>
    <row r="192" spans="1:6" ht="24" customHeight="1" x14ac:dyDescent="0.25">
      <c r="A192" s="9"/>
      <c r="B192" s="10" t="s">
        <v>121</v>
      </c>
      <c r="C192" s="14"/>
      <c r="D192" s="14" t="s">
        <v>33</v>
      </c>
      <c r="E192" s="11"/>
      <c r="F192" s="12">
        <f>IF(ISERROR(E192*1),"Text in RATE",IF(E192&lt;0,"Negative RATE",IF(ISERROR(C192*1),ROUND(E192,2),ROUND(ROUND(E192,2)*C192,2))))</f>
        <v>0</v>
      </c>
    </row>
    <row r="193" spans="1:6" ht="24" customHeight="1" x14ac:dyDescent="0.25">
      <c r="A193" s="9" t="s">
        <v>12</v>
      </c>
      <c r="B193" s="10" t="s">
        <v>122</v>
      </c>
      <c r="C193" s="6"/>
      <c r="D193" s="6"/>
      <c r="E193" s="13"/>
      <c r="F193" s="8"/>
    </row>
    <row r="194" spans="1:6" ht="24" customHeight="1" x14ac:dyDescent="0.25">
      <c r="A194" s="9"/>
      <c r="B194" s="10" t="s">
        <v>252</v>
      </c>
      <c r="C194" s="9"/>
      <c r="D194" s="9" t="s">
        <v>306</v>
      </c>
      <c r="E194" s="11"/>
      <c r="F194" s="12">
        <f>IF(ISERROR(E194*1),"Text in RATE",IF(E194&lt;0,"Negative RATE",IF(ISERROR(C194*1),ROUND(E194,2),ROUND(ROUND(E194,2)*C194,2))))</f>
        <v>0</v>
      </c>
    </row>
    <row r="195" spans="1:6" ht="24" customHeight="1" x14ac:dyDescent="0.25">
      <c r="A195" s="9"/>
      <c r="B195" s="10" t="s">
        <v>253</v>
      </c>
      <c r="C195" s="9"/>
      <c r="D195" s="9" t="s">
        <v>306</v>
      </c>
      <c r="E195" s="11"/>
      <c r="F195" s="12">
        <f>IF(ISERROR(E195*1),"Text in RATE",IF(E195&lt;0,"Negative RATE",IF(ISERROR(C195*1),ROUND(E195,2),ROUND(ROUND(E195,2)*C195,2))))</f>
        <v>0</v>
      </c>
    </row>
    <row r="196" spans="1:6" ht="24" customHeight="1" x14ac:dyDescent="0.25">
      <c r="A196" s="9"/>
      <c r="B196" s="10" t="s">
        <v>254</v>
      </c>
      <c r="C196" s="9"/>
      <c r="D196" s="9" t="s">
        <v>306</v>
      </c>
      <c r="E196" s="11"/>
      <c r="F196" s="12">
        <f>IF(ISERROR(E196*1),"Text in RATE",IF(E196&lt;0,"Negative RATE",IF(ISERROR(C196*1),ROUND(E196,2),ROUND(ROUND(E196,2)*C196,2))))</f>
        <v>0</v>
      </c>
    </row>
    <row r="197" spans="1:6" ht="24" customHeight="1" x14ac:dyDescent="0.25">
      <c r="A197" s="9"/>
      <c r="B197" s="10" t="s">
        <v>255</v>
      </c>
      <c r="C197" s="9"/>
      <c r="D197" s="9" t="s">
        <v>306</v>
      </c>
      <c r="E197" s="11"/>
      <c r="F197" s="12">
        <f>IF(ISERROR(E197*1),"Text in RATE",IF(E197&lt;0,"Negative RATE",IF(ISERROR(C197*1),ROUND(E197,2),ROUND(ROUND(E197,2)*C197,2))))</f>
        <v>0</v>
      </c>
    </row>
    <row r="198" spans="1:6" ht="24" customHeight="1" x14ac:dyDescent="0.25">
      <c r="A198" s="9"/>
      <c r="B198" s="10" t="s">
        <v>256</v>
      </c>
      <c r="C198" s="9"/>
      <c r="D198" s="9" t="s">
        <v>310</v>
      </c>
      <c r="E198" s="11"/>
      <c r="F198" s="12">
        <f t="shared" ref="F198:F203" si="14">IF(ISERROR(E198*1),"Text in RATE",IF(E198&lt;0,"Negative RATE",IF(ISERROR(C198*1),ROUND(E198,2),ROUND(ROUND(E198,2)*C198,2))))</f>
        <v>0</v>
      </c>
    </row>
    <row r="199" spans="1:6" ht="39.6" x14ac:dyDescent="0.25">
      <c r="A199" s="9"/>
      <c r="B199" s="10" t="s">
        <v>257</v>
      </c>
      <c r="C199" s="9"/>
      <c r="D199" s="9" t="s">
        <v>310</v>
      </c>
      <c r="E199" s="11"/>
      <c r="F199" s="12">
        <f t="shared" si="14"/>
        <v>0</v>
      </c>
    </row>
    <row r="200" spans="1:6" ht="24" customHeight="1" x14ac:dyDescent="0.25">
      <c r="A200" s="9" t="s">
        <v>17</v>
      </c>
      <c r="B200" s="10" t="s">
        <v>123</v>
      </c>
      <c r="C200" s="9"/>
      <c r="D200" s="9" t="s">
        <v>310</v>
      </c>
      <c r="E200" s="11"/>
      <c r="F200" s="12">
        <f t="shared" si="14"/>
        <v>0</v>
      </c>
    </row>
    <row r="201" spans="1:6" ht="24" customHeight="1" x14ac:dyDescent="0.25">
      <c r="A201" s="9" t="s">
        <v>18</v>
      </c>
      <c r="B201" s="10" t="s">
        <v>124</v>
      </c>
      <c r="C201" s="9"/>
      <c r="D201" s="9" t="s">
        <v>310</v>
      </c>
      <c r="E201" s="11"/>
      <c r="F201" s="12">
        <f t="shared" si="14"/>
        <v>0</v>
      </c>
    </row>
    <row r="202" spans="1:6" ht="24" customHeight="1" x14ac:dyDescent="0.25">
      <c r="A202" s="9" t="s">
        <v>19</v>
      </c>
      <c r="B202" s="10" t="s">
        <v>125</v>
      </c>
      <c r="C202" s="9"/>
      <c r="D202" s="9" t="s">
        <v>310</v>
      </c>
      <c r="E202" s="11"/>
      <c r="F202" s="12">
        <f t="shared" si="14"/>
        <v>0</v>
      </c>
    </row>
    <row r="203" spans="1:6" ht="24" customHeight="1" x14ac:dyDescent="0.25">
      <c r="A203" s="9" t="s">
        <v>27</v>
      </c>
      <c r="B203" s="10" t="s">
        <v>126</v>
      </c>
      <c r="C203" s="9"/>
      <c r="D203" s="9" t="s">
        <v>310</v>
      </c>
      <c r="E203" s="11"/>
      <c r="F203" s="12">
        <f t="shared" si="14"/>
        <v>0</v>
      </c>
    </row>
    <row r="204" spans="1:6" ht="24" customHeight="1" x14ac:dyDescent="0.25">
      <c r="A204" s="9" t="s">
        <v>29</v>
      </c>
      <c r="B204" s="10" t="s">
        <v>258</v>
      </c>
      <c r="C204" s="6"/>
      <c r="D204" s="6"/>
      <c r="E204" s="13"/>
      <c r="F204" s="8"/>
    </row>
    <row r="205" spans="1:6" ht="24" customHeight="1" x14ac:dyDescent="0.25">
      <c r="A205" s="9"/>
      <c r="B205" s="10" t="s">
        <v>259</v>
      </c>
      <c r="C205" s="9"/>
      <c r="D205" s="9" t="s">
        <v>310</v>
      </c>
      <c r="E205" s="11"/>
      <c r="F205" s="12">
        <f>IF(ISERROR(E205*1),"Text in RATE",IF(E205&lt;0,"Negative RATE",IF(ISERROR(C205*1),ROUND(E205,2),ROUND(ROUND(E205,2)*C205,2))))</f>
        <v>0</v>
      </c>
    </row>
    <row r="206" spans="1:6" ht="24" customHeight="1" x14ac:dyDescent="0.25">
      <c r="A206" s="9"/>
      <c r="B206" s="10" t="s">
        <v>260</v>
      </c>
      <c r="C206" s="9"/>
      <c r="D206" s="9" t="s">
        <v>310</v>
      </c>
      <c r="E206" s="11"/>
      <c r="F206" s="12">
        <f>IF(ISERROR(E206*1),"Text in RATE",IF(E206&lt;0,"Negative RATE",IF(ISERROR(C206*1),ROUND(E206,2),ROUND(ROUND(E206,2)*C206,2))))</f>
        <v>0</v>
      </c>
    </row>
    <row r="207" spans="1:6" ht="24" customHeight="1" x14ac:dyDescent="0.25">
      <c r="A207" s="9" t="s">
        <v>30</v>
      </c>
      <c r="B207" s="10" t="s">
        <v>261</v>
      </c>
      <c r="C207" s="6"/>
      <c r="D207" s="6"/>
      <c r="E207" s="13"/>
      <c r="F207" s="8"/>
    </row>
    <row r="208" spans="1:6" ht="24" customHeight="1" x14ac:dyDescent="0.25">
      <c r="A208" s="9"/>
      <c r="B208" s="10" t="s">
        <v>259</v>
      </c>
      <c r="C208" s="9"/>
      <c r="D208" s="9" t="s">
        <v>310</v>
      </c>
      <c r="E208" s="11"/>
      <c r="F208" s="12">
        <f>IF(ISERROR(E208*1),"Text in RATE",IF(E208&lt;0,"Negative RATE",IF(ISERROR(C208*1),ROUND(E208,2),ROUND(ROUND(E208,2)*C208,2))))</f>
        <v>0</v>
      </c>
    </row>
    <row r="209" spans="1:6" ht="24" customHeight="1" x14ac:dyDescent="0.25">
      <c r="A209" s="9"/>
      <c r="B209" s="10" t="s">
        <v>260</v>
      </c>
      <c r="C209" s="9"/>
      <c r="D209" s="9" t="s">
        <v>310</v>
      </c>
      <c r="E209" s="11"/>
      <c r="F209" s="12">
        <f>IF(ISERROR(E209*1),"Text in RATE",IF(E209&lt;0,"Negative RATE",IF(ISERROR(C209*1),ROUND(E209,2),ROUND(ROUND(E209,2)*C209,2))))</f>
        <v>0</v>
      </c>
    </row>
    <row r="210" spans="1:6" ht="24" customHeight="1" x14ac:dyDescent="0.25">
      <c r="A210" s="9" t="s">
        <v>30</v>
      </c>
      <c r="B210" s="10" t="s">
        <v>262</v>
      </c>
      <c r="C210" s="9"/>
      <c r="D210" s="9" t="s">
        <v>310</v>
      </c>
      <c r="E210" s="11"/>
      <c r="F210" s="12">
        <f>IF(ISERROR(E210*1),"Text in RATE",IF(E210&lt;0,"Negative RATE",IF(ISERROR(C210*1),ROUND(E210,2),ROUND(ROUND(E210,2)*C210,2))))</f>
        <v>0</v>
      </c>
    </row>
    <row r="211" spans="1:6" ht="24" customHeight="1" x14ac:dyDescent="0.25">
      <c r="A211" s="9" t="s">
        <v>32</v>
      </c>
      <c r="B211" s="10" t="s">
        <v>263</v>
      </c>
      <c r="C211" s="9"/>
      <c r="D211" s="9" t="s">
        <v>310</v>
      </c>
      <c r="E211" s="11"/>
      <c r="F211" s="12">
        <f>IF(ISERROR(E211*1),"Text in RATE",IF(E211&lt;0,"Negative RATE",IF(ISERROR(C211*1),ROUND(E211,2),ROUND(ROUND(E211,2)*C211,2))))</f>
        <v>0</v>
      </c>
    </row>
    <row r="212" spans="1:6" ht="24" customHeight="1" x14ac:dyDescent="0.25">
      <c r="A212" s="9" t="s">
        <v>127</v>
      </c>
      <c r="B212" s="10" t="s">
        <v>128</v>
      </c>
      <c r="C212" s="17"/>
      <c r="D212" s="17"/>
      <c r="E212" s="18"/>
      <c r="F212" s="18"/>
    </row>
    <row r="213" spans="1:6" ht="39.6" x14ac:dyDescent="0.25">
      <c r="A213" s="19"/>
      <c r="B213" s="20" t="s">
        <v>129</v>
      </c>
      <c r="C213" s="19"/>
      <c r="D213" s="14" t="s">
        <v>306</v>
      </c>
      <c r="E213" s="11"/>
      <c r="F213" s="12">
        <f t="shared" ref="F213:F219" si="15">IF(ISERROR(E213*1),"Text in RATE",IF(E213&lt;0,"Negative RATE",IF(ISERROR(C213*1),ROUND(E213,2),ROUND(ROUND(E213,2)*C213,2))))</f>
        <v>0</v>
      </c>
    </row>
    <row r="214" spans="1:6" ht="39.6" x14ac:dyDescent="0.25">
      <c r="A214" s="19"/>
      <c r="B214" s="20" t="s">
        <v>130</v>
      </c>
      <c r="C214" s="19"/>
      <c r="D214" s="19" t="s">
        <v>306</v>
      </c>
      <c r="E214" s="11"/>
      <c r="F214" s="12">
        <f t="shared" si="15"/>
        <v>0</v>
      </c>
    </row>
    <row r="215" spans="1:6" ht="39.6" x14ac:dyDescent="0.25">
      <c r="A215" s="14"/>
      <c r="B215" s="21" t="s">
        <v>131</v>
      </c>
      <c r="C215" s="14"/>
      <c r="D215" s="14" t="s">
        <v>310</v>
      </c>
      <c r="E215" s="11"/>
      <c r="F215" s="12">
        <f t="shared" si="15"/>
        <v>0</v>
      </c>
    </row>
    <row r="216" spans="1:6" ht="39.6" x14ac:dyDescent="0.25">
      <c r="A216" s="14"/>
      <c r="B216" s="21" t="s">
        <v>132</v>
      </c>
      <c r="C216" s="14"/>
      <c r="D216" s="14" t="s">
        <v>310</v>
      </c>
      <c r="E216" s="11"/>
      <c r="F216" s="12">
        <f t="shared" si="15"/>
        <v>0</v>
      </c>
    </row>
    <row r="217" spans="1:6" ht="24" customHeight="1" x14ac:dyDescent="0.25">
      <c r="A217" s="14" t="s">
        <v>48</v>
      </c>
      <c r="B217" s="22" t="s">
        <v>133</v>
      </c>
      <c r="C217" s="16"/>
      <c r="D217" s="16"/>
      <c r="E217" s="11"/>
      <c r="F217" s="12">
        <f t="shared" si="15"/>
        <v>0</v>
      </c>
    </row>
    <row r="218" spans="1:6" ht="39" customHeight="1" x14ac:dyDescent="0.25">
      <c r="A218" s="19"/>
      <c r="B218" s="21" t="s">
        <v>134</v>
      </c>
      <c r="C218" s="19"/>
      <c r="D218" s="19" t="s">
        <v>306</v>
      </c>
      <c r="E218" s="11"/>
      <c r="F218" s="12">
        <f t="shared" si="15"/>
        <v>0</v>
      </c>
    </row>
    <row r="219" spans="1:6" ht="39" customHeight="1" x14ac:dyDescent="0.25">
      <c r="A219" s="14"/>
      <c r="B219" s="21" t="s">
        <v>135</v>
      </c>
      <c r="C219" s="14"/>
      <c r="D219" s="14" t="s">
        <v>310</v>
      </c>
      <c r="E219" s="11"/>
      <c r="F219" s="12">
        <f t="shared" si="15"/>
        <v>0</v>
      </c>
    </row>
    <row r="220" spans="1:6" ht="24" customHeight="1" x14ac:dyDescent="0.25">
      <c r="A220" s="3">
        <v>15</v>
      </c>
      <c r="B220" s="5" t="s">
        <v>136</v>
      </c>
      <c r="C220" s="6"/>
      <c r="D220" s="6"/>
      <c r="E220" s="13"/>
      <c r="F220" s="8"/>
    </row>
    <row r="221" spans="1:6" ht="24" customHeight="1" x14ac:dyDescent="0.25">
      <c r="A221" s="9" t="s">
        <v>11</v>
      </c>
      <c r="B221" s="10" t="s">
        <v>266</v>
      </c>
      <c r="C221" s="9"/>
      <c r="D221" s="9" t="s">
        <v>306</v>
      </c>
      <c r="E221" s="11"/>
      <c r="F221" s="12">
        <f t="shared" ref="F221:F246" si="16">IF(ISERROR(E221*1),"Text in RATE",IF(E221&lt;0,"Negative RATE",IF(ISERROR(C221*1),ROUND(E221,2),ROUND(ROUND(E221,2)*C221,2))))</f>
        <v>0</v>
      </c>
    </row>
    <row r="222" spans="1:6" ht="24" customHeight="1" x14ac:dyDescent="0.25">
      <c r="A222" s="9" t="s">
        <v>12</v>
      </c>
      <c r="B222" s="10" t="s">
        <v>292</v>
      </c>
      <c r="C222" s="9"/>
      <c r="D222" s="9" t="s">
        <v>306</v>
      </c>
      <c r="E222" s="11"/>
      <c r="F222" s="12">
        <f t="shared" si="16"/>
        <v>0</v>
      </c>
    </row>
    <row r="223" spans="1:6" ht="24" customHeight="1" x14ac:dyDescent="0.25">
      <c r="A223" s="9" t="s">
        <v>17</v>
      </c>
      <c r="B223" s="10" t="s">
        <v>291</v>
      </c>
      <c r="C223" s="9"/>
      <c r="D223" s="9" t="s">
        <v>306</v>
      </c>
      <c r="E223" s="11"/>
      <c r="F223" s="12">
        <f t="shared" si="16"/>
        <v>0</v>
      </c>
    </row>
    <row r="224" spans="1:6" ht="24" customHeight="1" x14ac:dyDescent="0.25">
      <c r="A224" s="9" t="s">
        <v>18</v>
      </c>
      <c r="B224" s="10" t="s">
        <v>290</v>
      </c>
      <c r="C224" s="9"/>
      <c r="D224" s="9" t="s">
        <v>306</v>
      </c>
      <c r="E224" s="11"/>
      <c r="F224" s="12">
        <f t="shared" si="16"/>
        <v>0</v>
      </c>
    </row>
    <row r="225" spans="1:6" ht="24" customHeight="1" x14ac:dyDescent="0.25">
      <c r="A225" s="9" t="s">
        <v>19</v>
      </c>
      <c r="B225" s="10" t="s">
        <v>289</v>
      </c>
      <c r="C225" s="9"/>
      <c r="D225" s="9" t="s">
        <v>306</v>
      </c>
      <c r="E225" s="11"/>
      <c r="F225" s="12">
        <f t="shared" si="16"/>
        <v>0</v>
      </c>
    </row>
    <row r="226" spans="1:6" ht="24" customHeight="1" x14ac:dyDescent="0.25">
      <c r="A226" s="9" t="s">
        <v>27</v>
      </c>
      <c r="B226" s="10" t="s">
        <v>288</v>
      </c>
      <c r="C226" s="9"/>
      <c r="D226" s="9" t="s">
        <v>306</v>
      </c>
      <c r="E226" s="11"/>
      <c r="F226" s="12">
        <f t="shared" si="16"/>
        <v>0</v>
      </c>
    </row>
    <row r="227" spans="1:6" ht="24" customHeight="1" x14ac:dyDescent="0.25">
      <c r="A227" s="9" t="s">
        <v>29</v>
      </c>
      <c r="B227" s="10" t="s">
        <v>287</v>
      </c>
      <c r="C227" s="9"/>
      <c r="D227" s="9" t="s">
        <v>306</v>
      </c>
      <c r="E227" s="11"/>
      <c r="F227" s="12">
        <f t="shared" si="16"/>
        <v>0</v>
      </c>
    </row>
    <row r="228" spans="1:6" ht="24" customHeight="1" x14ac:dyDescent="0.25">
      <c r="A228" s="9" t="s">
        <v>30</v>
      </c>
      <c r="B228" s="10" t="s">
        <v>267</v>
      </c>
      <c r="C228" s="9"/>
      <c r="D228" s="9" t="s">
        <v>306</v>
      </c>
      <c r="E228" s="11"/>
      <c r="F228" s="12">
        <f t="shared" si="16"/>
        <v>0</v>
      </c>
    </row>
    <row r="229" spans="1:6" ht="24" customHeight="1" x14ac:dyDescent="0.25">
      <c r="A229" s="9" t="s">
        <v>32</v>
      </c>
      <c r="B229" s="10" t="s">
        <v>268</v>
      </c>
      <c r="C229" s="9"/>
      <c r="D229" s="9" t="s">
        <v>306</v>
      </c>
      <c r="E229" s="11"/>
      <c r="F229" s="12">
        <f t="shared" si="16"/>
        <v>0</v>
      </c>
    </row>
    <row r="230" spans="1:6" ht="24" customHeight="1" x14ac:dyDescent="0.25">
      <c r="A230" s="9" t="s">
        <v>34</v>
      </c>
      <c r="B230" s="10" t="s">
        <v>269</v>
      </c>
      <c r="C230" s="9"/>
      <c r="D230" s="9" t="s">
        <v>306</v>
      </c>
      <c r="E230" s="11"/>
      <c r="F230" s="12">
        <f t="shared" si="16"/>
        <v>0</v>
      </c>
    </row>
    <row r="231" spans="1:6" ht="24" customHeight="1" x14ac:dyDescent="0.25">
      <c r="A231" s="9" t="s">
        <v>48</v>
      </c>
      <c r="B231" s="10" t="s">
        <v>270</v>
      </c>
      <c r="C231" s="9"/>
      <c r="D231" s="9" t="s">
        <v>306</v>
      </c>
      <c r="E231" s="11"/>
      <c r="F231" s="12">
        <f t="shared" si="16"/>
        <v>0</v>
      </c>
    </row>
    <row r="232" spans="1:6" ht="24" customHeight="1" x14ac:dyDescent="0.25">
      <c r="A232" s="9" t="s">
        <v>50</v>
      </c>
      <c r="B232" s="10" t="s">
        <v>271</v>
      </c>
      <c r="C232" s="9"/>
      <c r="D232" s="9" t="s">
        <v>306</v>
      </c>
      <c r="E232" s="11"/>
      <c r="F232" s="12">
        <f t="shared" si="16"/>
        <v>0</v>
      </c>
    </row>
    <row r="233" spans="1:6" ht="24" customHeight="1" x14ac:dyDescent="0.25">
      <c r="A233" s="9" t="s">
        <v>51</v>
      </c>
      <c r="B233" s="10" t="s">
        <v>272</v>
      </c>
      <c r="C233" s="9"/>
      <c r="D233" s="9" t="s">
        <v>306</v>
      </c>
      <c r="E233" s="11"/>
      <c r="F233" s="12">
        <f t="shared" si="16"/>
        <v>0</v>
      </c>
    </row>
    <row r="234" spans="1:6" ht="24" customHeight="1" x14ac:dyDescent="0.25">
      <c r="A234" s="9" t="s">
        <v>53</v>
      </c>
      <c r="B234" s="10" t="s">
        <v>137</v>
      </c>
      <c r="C234" s="9"/>
      <c r="D234" s="9" t="s">
        <v>306</v>
      </c>
      <c r="E234" s="11"/>
      <c r="F234" s="12">
        <f t="shared" si="16"/>
        <v>0</v>
      </c>
    </row>
    <row r="235" spans="1:6" ht="24" customHeight="1" x14ac:dyDescent="0.25">
      <c r="A235" s="9" t="s">
        <v>55</v>
      </c>
      <c r="B235" s="10" t="s">
        <v>138</v>
      </c>
      <c r="C235" s="9"/>
      <c r="D235" s="14" t="s">
        <v>310</v>
      </c>
      <c r="E235" s="11"/>
      <c r="F235" s="12">
        <f t="shared" si="16"/>
        <v>0</v>
      </c>
    </row>
    <row r="236" spans="1:6" ht="24" customHeight="1" x14ac:dyDescent="0.25">
      <c r="A236" s="9" t="s">
        <v>57</v>
      </c>
      <c r="B236" s="10" t="s">
        <v>293</v>
      </c>
      <c r="C236" s="9"/>
      <c r="D236" s="14" t="s">
        <v>310</v>
      </c>
      <c r="E236" s="11"/>
      <c r="F236" s="12">
        <f t="shared" si="16"/>
        <v>0</v>
      </c>
    </row>
    <row r="237" spans="1:6" ht="24" customHeight="1" x14ac:dyDescent="0.25">
      <c r="A237" s="9" t="s">
        <v>59</v>
      </c>
      <c r="B237" s="10" t="s">
        <v>294</v>
      </c>
      <c r="C237" s="9"/>
      <c r="D237" s="14" t="s">
        <v>310</v>
      </c>
      <c r="E237" s="11"/>
      <c r="F237" s="12">
        <f t="shared" si="16"/>
        <v>0</v>
      </c>
    </row>
    <row r="238" spans="1:6" ht="24" customHeight="1" x14ac:dyDescent="0.25">
      <c r="A238" s="9" t="s">
        <v>61</v>
      </c>
      <c r="B238" s="10" t="s">
        <v>295</v>
      </c>
      <c r="C238" s="9"/>
      <c r="D238" s="14" t="s">
        <v>33</v>
      </c>
      <c r="E238" s="11"/>
      <c r="F238" s="12">
        <f t="shared" si="16"/>
        <v>0</v>
      </c>
    </row>
    <row r="239" spans="1:6" ht="24" customHeight="1" x14ac:dyDescent="0.25">
      <c r="A239" s="9" t="s">
        <v>265</v>
      </c>
      <c r="B239" s="10" t="s">
        <v>296</v>
      </c>
      <c r="C239" s="9"/>
      <c r="D239" s="14" t="s">
        <v>308</v>
      </c>
      <c r="E239" s="11"/>
      <c r="F239" s="12">
        <f t="shared" si="16"/>
        <v>0</v>
      </c>
    </row>
    <row r="240" spans="1:6" ht="24" customHeight="1" x14ac:dyDescent="0.25">
      <c r="A240" s="9" t="s">
        <v>207</v>
      </c>
      <c r="B240" s="10" t="s">
        <v>273</v>
      </c>
      <c r="C240" s="9"/>
      <c r="D240" s="9" t="s">
        <v>308</v>
      </c>
      <c r="E240" s="11"/>
      <c r="F240" s="12">
        <f t="shared" si="16"/>
        <v>0</v>
      </c>
    </row>
    <row r="241" spans="1:6" ht="24" customHeight="1" x14ac:dyDescent="0.25">
      <c r="A241" s="9" t="s">
        <v>264</v>
      </c>
      <c r="B241" s="10" t="s">
        <v>274</v>
      </c>
      <c r="C241" s="6"/>
      <c r="D241" s="6"/>
      <c r="E241" s="13"/>
      <c r="F241" s="8"/>
    </row>
    <row r="242" spans="1:6" ht="24" customHeight="1" x14ac:dyDescent="0.25">
      <c r="A242" s="9"/>
      <c r="B242" s="10" t="s">
        <v>139</v>
      </c>
      <c r="C242" s="14"/>
      <c r="D242" s="14" t="s">
        <v>310</v>
      </c>
      <c r="E242" s="11"/>
      <c r="F242" s="12">
        <f t="shared" si="16"/>
        <v>0</v>
      </c>
    </row>
    <row r="243" spans="1:6" ht="24" customHeight="1" x14ac:dyDescent="0.25">
      <c r="A243" s="9"/>
      <c r="B243" s="10" t="s">
        <v>140</v>
      </c>
      <c r="C243" s="14"/>
      <c r="D243" s="14" t="s">
        <v>310</v>
      </c>
      <c r="E243" s="11"/>
      <c r="F243" s="12">
        <f t="shared" si="16"/>
        <v>0</v>
      </c>
    </row>
    <row r="244" spans="1:6" ht="24" customHeight="1" x14ac:dyDescent="0.25">
      <c r="A244" s="9"/>
      <c r="B244" s="10" t="s">
        <v>141</v>
      </c>
      <c r="C244" s="14"/>
      <c r="D244" s="14" t="s">
        <v>310</v>
      </c>
      <c r="E244" s="11"/>
      <c r="F244" s="12">
        <f t="shared" si="16"/>
        <v>0</v>
      </c>
    </row>
    <row r="245" spans="1:6" ht="24" customHeight="1" x14ac:dyDescent="0.25">
      <c r="A245" s="9"/>
      <c r="B245" s="10" t="s">
        <v>142</v>
      </c>
      <c r="C245" s="9"/>
      <c r="D245" s="14" t="s">
        <v>310</v>
      </c>
      <c r="E245" s="11"/>
      <c r="F245" s="12">
        <f t="shared" si="16"/>
        <v>0</v>
      </c>
    </row>
    <row r="246" spans="1:6" ht="24" customHeight="1" x14ac:dyDescent="0.25">
      <c r="A246" s="9"/>
      <c r="B246" s="10" t="s">
        <v>143</v>
      </c>
      <c r="C246" s="9"/>
      <c r="D246" s="14" t="s">
        <v>310</v>
      </c>
      <c r="E246" s="11"/>
      <c r="F246" s="12">
        <f t="shared" si="16"/>
        <v>0</v>
      </c>
    </row>
    <row r="247" spans="1:6" ht="24" customHeight="1" x14ac:dyDescent="0.25">
      <c r="A247" s="3">
        <v>16</v>
      </c>
      <c r="B247" s="5" t="s">
        <v>144</v>
      </c>
      <c r="C247" s="6"/>
      <c r="D247" s="6"/>
      <c r="E247" s="13"/>
      <c r="F247" s="8"/>
    </row>
    <row r="248" spans="1:6" ht="24" customHeight="1" x14ac:dyDescent="0.25">
      <c r="A248" s="9" t="s">
        <v>11</v>
      </c>
      <c r="B248" s="10" t="s">
        <v>145</v>
      </c>
      <c r="C248" s="9"/>
      <c r="D248" s="9" t="s">
        <v>308</v>
      </c>
      <c r="E248" s="11"/>
      <c r="F248" s="12">
        <f>IF(ISERROR(E248*1),"Text in RATE",IF(E248&lt;0,"Negative RATE",IF(ISERROR(C248*1),ROUND(E248,2),ROUND(ROUND(E248,2)*C248,2))))</f>
        <v>0</v>
      </c>
    </row>
    <row r="249" spans="1:6" ht="24" customHeight="1" x14ac:dyDescent="0.25">
      <c r="A249" s="9" t="s">
        <v>12</v>
      </c>
      <c r="B249" s="10" t="s">
        <v>149</v>
      </c>
      <c r="C249" s="9"/>
      <c r="D249" s="9" t="s">
        <v>33</v>
      </c>
      <c r="E249" s="11"/>
      <c r="F249" s="12">
        <f>IF(ISERROR(E249*1),"Text in RATE",IF(E249&lt;0,"Negative RATE",IF(ISERROR(C249*1),ROUND(E249,2),ROUND(ROUND(E249,2)*C249,2))))</f>
        <v>0</v>
      </c>
    </row>
    <row r="250" spans="1:6" ht="24" customHeight="1" x14ac:dyDescent="0.25">
      <c r="A250" s="9" t="s">
        <v>17</v>
      </c>
      <c r="B250" s="10" t="s">
        <v>275</v>
      </c>
      <c r="C250" s="6"/>
      <c r="D250" s="6"/>
      <c r="E250" s="13"/>
      <c r="F250" s="8"/>
    </row>
    <row r="251" spans="1:6" ht="24" customHeight="1" x14ac:dyDescent="0.25">
      <c r="A251" s="9"/>
      <c r="B251" s="10" t="s">
        <v>146</v>
      </c>
      <c r="C251" s="9"/>
      <c r="D251" s="9" t="s">
        <v>310</v>
      </c>
      <c r="E251" s="11"/>
      <c r="F251" s="12">
        <f t="shared" ref="F251:F256" si="17">IF(ISERROR(E251*1),"Text in RATE",IF(E251&lt;0,"Negative RATE",IF(ISERROR(C251*1),ROUND(E251,2),ROUND(ROUND(E251,2)*C251,2))))</f>
        <v>0</v>
      </c>
    </row>
    <row r="252" spans="1:6" ht="24" customHeight="1" x14ac:dyDescent="0.25">
      <c r="A252" s="9"/>
      <c r="B252" s="10" t="s">
        <v>147</v>
      </c>
      <c r="C252" s="9"/>
      <c r="D252" s="9" t="s">
        <v>310</v>
      </c>
      <c r="E252" s="11"/>
      <c r="F252" s="12">
        <f t="shared" si="17"/>
        <v>0</v>
      </c>
    </row>
    <row r="253" spans="1:6" ht="24" customHeight="1" x14ac:dyDescent="0.25">
      <c r="A253" s="9"/>
      <c r="B253" s="10" t="s">
        <v>148</v>
      </c>
      <c r="C253" s="9"/>
      <c r="D253" s="9" t="s">
        <v>310</v>
      </c>
      <c r="E253" s="11"/>
      <c r="F253" s="12">
        <f t="shared" si="17"/>
        <v>0</v>
      </c>
    </row>
    <row r="254" spans="1:6" ht="24" customHeight="1" x14ac:dyDescent="0.25">
      <c r="A254" s="9" t="s">
        <v>18</v>
      </c>
      <c r="B254" s="10" t="s">
        <v>150</v>
      </c>
      <c r="C254" s="9"/>
      <c r="D254" s="9" t="s">
        <v>308</v>
      </c>
      <c r="E254" s="11"/>
      <c r="F254" s="12">
        <f>IF(ISERROR(E254*1),"Text in RATE",IF(E254&lt;0,"Negative RATE",IF(ISERROR(C254*1),ROUND(E254,2),ROUND(ROUND(E254,2)*C254,2))))</f>
        <v>0</v>
      </c>
    </row>
    <row r="255" spans="1:6" ht="24" customHeight="1" x14ac:dyDescent="0.25">
      <c r="A255" s="9" t="s">
        <v>19</v>
      </c>
      <c r="B255" s="10" t="s">
        <v>151</v>
      </c>
      <c r="C255" s="9"/>
      <c r="D255" s="9" t="s">
        <v>33</v>
      </c>
      <c r="E255" s="11"/>
      <c r="F255" s="12">
        <f t="shared" si="17"/>
        <v>0</v>
      </c>
    </row>
    <row r="256" spans="1:6" ht="24" customHeight="1" x14ac:dyDescent="0.25">
      <c r="A256" s="9" t="s">
        <v>27</v>
      </c>
      <c r="B256" s="10" t="s">
        <v>152</v>
      </c>
      <c r="C256" s="9"/>
      <c r="D256" s="9" t="s">
        <v>308</v>
      </c>
      <c r="E256" s="11"/>
      <c r="F256" s="12">
        <f t="shared" si="17"/>
        <v>0</v>
      </c>
    </row>
    <row r="257" spans="1:6" ht="24" customHeight="1" x14ac:dyDescent="0.25">
      <c r="A257" s="3">
        <v>17</v>
      </c>
      <c r="B257" s="5" t="s">
        <v>153</v>
      </c>
      <c r="C257" s="6"/>
      <c r="D257" s="6"/>
      <c r="E257" s="13"/>
      <c r="F257" s="8"/>
    </row>
    <row r="258" spans="1:6" ht="24" customHeight="1" x14ac:dyDescent="0.25">
      <c r="A258" s="9" t="s">
        <v>11</v>
      </c>
      <c r="B258" s="10" t="s">
        <v>154</v>
      </c>
      <c r="C258" s="9"/>
      <c r="D258" s="9" t="s">
        <v>306</v>
      </c>
      <c r="E258" s="11"/>
      <c r="F258" s="12">
        <f>IF(ISERROR(E258*1),"Text in RATE",IF(E258&lt;0,"Negative RATE",IF(ISERROR(C258*1),ROUND(E258,2),ROUND(ROUND(E258,2)*C258,2))))</f>
        <v>0</v>
      </c>
    </row>
    <row r="259" spans="1:6" ht="24" customHeight="1" x14ac:dyDescent="0.25">
      <c r="A259" s="9" t="s">
        <v>12</v>
      </c>
      <c r="B259" s="10" t="s">
        <v>155</v>
      </c>
      <c r="C259" s="9"/>
      <c r="D259" s="9" t="s">
        <v>306</v>
      </c>
      <c r="E259" s="11"/>
      <c r="F259" s="12">
        <f>IF(ISERROR(E259*1),"Text in RATE",IF(E259&lt;0,"Negative RATE",IF(ISERROR(C259*1),ROUND(E259,2),ROUND(ROUND(E259,2)*C259,2))))</f>
        <v>0</v>
      </c>
    </row>
    <row r="260" spans="1:6" ht="24" customHeight="1" x14ac:dyDescent="0.25">
      <c r="A260" s="9" t="s">
        <v>17</v>
      </c>
      <c r="B260" s="10" t="s">
        <v>156</v>
      </c>
      <c r="C260" s="9"/>
      <c r="D260" s="9" t="s">
        <v>310</v>
      </c>
      <c r="E260" s="11"/>
      <c r="F260" s="12">
        <f>IF(ISERROR(E260*1),"Text in RATE",IF(E260&lt;0,"Negative RATE",IF(ISERROR(C260*1),ROUND(E260,2),ROUND(ROUND(E260,2)*C260,2))))</f>
        <v>0</v>
      </c>
    </row>
    <row r="261" spans="1:6" ht="26.4" customHeight="1" x14ac:dyDescent="0.25">
      <c r="A261" s="3">
        <v>18</v>
      </c>
      <c r="B261" s="5" t="s">
        <v>157</v>
      </c>
      <c r="C261" s="6"/>
      <c r="D261" s="6"/>
      <c r="E261" s="13"/>
      <c r="F261" s="8"/>
    </row>
    <row r="262" spans="1:6" ht="24" customHeight="1" x14ac:dyDescent="0.25">
      <c r="A262" s="9" t="s">
        <v>11</v>
      </c>
      <c r="B262" s="10" t="s">
        <v>158</v>
      </c>
      <c r="C262" s="9"/>
      <c r="D262" s="9" t="s">
        <v>310</v>
      </c>
      <c r="E262" s="11"/>
      <c r="F262" s="12">
        <f t="shared" ref="F262:F276" si="18">IF(ISERROR(E262*1),"Text in RATE",IF(E262&lt;0,"Negative RATE",IF(ISERROR(C262*1),ROUND(E262,2),ROUND(ROUND(E262,2)*C262,2))))</f>
        <v>0</v>
      </c>
    </row>
    <row r="263" spans="1:6" ht="24" customHeight="1" x14ac:dyDescent="0.25">
      <c r="A263" s="9" t="s">
        <v>12</v>
      </c>
      <c r="B263" s="10" t="s">
        <v>159</v>
      </c>
      <c r="C263" s="9"/>
      <c r="D263" s="9" t="s">
        <v>310</v>
      </c>
      <c r="E263" s="11"/>
      <c r="F263" s="12">
        <f t="shared" si="18"/>
        <v>0</v>
      </c>
    </row>
    <row r="264" spans="1:6" ht="24" customHeight="1" x14ac:dyDescent="0.25">
      <c r="A264" s="9" t="s">
        <v>17</v>
      </c>
      <c r="B264" s="10" t="s">
        <v>160</v>
      </c>
      <c r="C264" s="9"/>
      <c r="D264" s="9" t="s">
        <v>310</v>
      </c>
      <c r="E264" s="11"/>
      <c r="F264" s="12">
        <f t="shared" si="18"/>
        <v>0</v>
      </c>
    </row>
    <row r="265" spans="1:6" ht="24" customHeight="1" x14ac:dyDescent="0.25">
      <c r="A265" s="9" t="s">
        <v>18</v>
      </c>
      <c r="B265" s="10" t="s">
        <v>161</v>
      </c>
      <c r="C265" s="9"/>
      <c r="D265" s="9" t="s">
        <v>308</v>
      </c>
      <c r="E265" s="11"/>
      <c r="F265" s="12">
        <f t="shared" si="18"/>
        <v>0</v>
      </c>
    </row>
    <row r="266" spans="1:6" ht="24" customHeight="1" x14ac:dyDescent="0.25">
      <c r="A266" s="9" t="s">
        <v>19</v>
      </c>
      <c r="B266" s="10" t="s">
        <v>162</v>
      </c>
      <c r="C266" s="9"/>
      <c r="D266" s="9" t="s">
        <v>308</v>
      </c>
      <c r="E266" s="11"/>
      <c r="F266" s="12">
        <f t="shared" si="18"/>
        <v>0</v>
      </c>
    </row>
    <row r="267" spans="1:6" ht="24" customHeight="1" x14ac:dyDescent="0.25">
      <c r="A267" s="9" t="s">
        <v>27</v>
      </c>
      <c r="B267" s="10" t="s">
        <v>276</v>
      </c>
      <c r="C267" s="9"/>
      <c r="D267" s="9" t="s">
        <v>306</v>
      </c>
      <c r="E267" s="11"/>
      <c r="F267" s="12">
        <f t="shared" si="18"/>
        <v>0</v>
      </c>
    </row>
    <row r="268" spans="1:6" ht="24" customHeight="1" x14ac:dyDescent="0.25">
      <c r="A268" s="9" t="s">
        <v>29</v>
      </c>
      <c r="B268" s="10" t="s">
        <v>163</v>
      </c>
      <c r="C268" s="9"/>
      <c r="D268" s="9" t="s">
        <v>306</v>
      </c>
      <c r="E268" s="11"/>
      <c r="F268" s="12">
        <f t="shared" si="18"/>
        <v>0</v>
      </c>
    </row>
    <row r="269" spans="1:6" ht="24" customHeight="1" x14ac:dyDescent="0.25">
      <c r="A269" s="9" t="s">
        <v>30</v>
      </c>
      <c r="B269" s="10" t="s">
        <v>164</v>
      </c>
      <c r="C269" s="9"/>
      <c r="D269" s="9" t="s">
        <v>310</v>
      </c>
      <c r="E269" s="11"/>
      <c r="F269" s="12">
        <f t="shared" si="18"/>
        <v>0</v>
      </c>
    </row>
    <row r="270" spans="1:6" ht="24" customHeight="1" x14ac:dyDescent="0.25">
      <c r="A270" s="9" t="s">
        <v>32</v>
      </c>
      <c r="B270" s="10" t="s">
        <v>165</v>
      </c>
      <c r="C270" s="9"/>
      <c r="D270" s="9" t="s">
        <v>308</v>
      </c>
      <c r="E270" s="11"/>
      <c r="F270" s="12">
        <f t="shared" si="18"/>
        <v>0</v>
      </c>
    </row>
    <row r="271" spans="1:6" ht="24" customHeight="1" x14ac:dyDescent="0.25">
      <c r="A271" s="9" t="s">
        <v>34</v>
      </c>
      <c r="B271" s="10" t="s">
        <v>166</v>
      </c>
      <c r="C271" s="9"/>
      <c r="D271" s="9" t="s">
        <v>306</v>
      </c>
      <c r="E271" s="11"/>
      <c r="F271" s="12">
        <f t="shared" si="18"/>
        <v>0</v>
      </c>
    </row>
    <row r="272" spans="1:6" ht="24" customHeight="1" x14ac:dyDescent="0.25">
      <c r="A272" s="9" t="s">
        <v>48</v>
      </c>
      <c r="B272" s="10" t="s">
        <v>167</v>
      </c>
      <c r="C272" s="9"/>
      <c r="D272" s="9" t="s">
        <v>310</v>
      </c>
      <c r="E272" s="11"/>
      <c r="F272" s="12">
        <f t="shared" si="18"/>
        <v>0</v>
      </c>
    </row>
    <row r="273" spans="1:6" ht="24" customHeight="1" x14ac:dyDescent="0.25">
      <c r="A273" s="9" t="s">
        <v>50</v>
      </c>
      <c r="B273" s="10" t="s">
        <v>168</v>
      </c>
      <c r="C273" s="9"/>
      <c r="D273" s="9" t="s">
        <v>310</v>
      </c>
      <c r="E273" s="11"/>
      <c r="F273" s="12">
        <f t="shared" si="18"/>
        <v>0</v>
      </c>
    </row>
    <row r="274" spans="1:6" ht="24" customHeight="1" x14ac:dyDescent="0.25">
      <c r="A274" s="9" t="s">
        <v>51</v>
      </c>
      <c r="B274" s="10" t="s">
        <v>169</v>
      </c>
      <c r="C274" s="9"/>
      <c r="D274" s="9" t="s">
        <v>310</v>
      </c>
      <c r="E274" s="11"/>
      <c r="F274" s="12">
        <f t="shared" si="18"/>
        <v>0</v>
      </c>
    </row>
    <row r="275" spans="1:6" ht="24" customHeight="1" x14ac:dyDescent="0.25">
      <c r="A275" s="9" t="s">
        <v>53</v>
      </c>
      <c r="B275" s="10" t="s">
        <v>170</v>
      </c>
      <c r="C275" s="9"/>
      <c r="D275" s="9" t="s">
        <v>308</v>
      </c>
      <c r="E275" s="11"/>
      <c r="F275" s="12">
        <f t="shared" si="18"/>
        <v>0</v>
      </c>
    </row>
    <row r="276" spans="1:6" ht="24" customHeight="1" x14ac:dyDescent="0.25">
      <c r="A276" s="9" t="s">
        <v>55</v>
      </c>
      <c r="B276" s="10" t="s">
        <v>171</v>
      </c>
      <c r="C276" s="9"/>
      <c r="D276" s="9" t="s">
        <v>308</v>
      </c>
      <c r="E276" s="11"/>
      <c r="F276" s="12">
        <f t="shared" si="18"/>
        <v>0</v>
      </c>
    </row>
    <row r="277" spans="1:6" ht="24" customHeight="1" x14ac:dyDescent="0.25">
      <c r="A277" s="9" t="s">
        <v>57</v>
      </c>
      <c r="B277" s="10" t="s">
        <v>277</v>
      </c>
      <c r="C277" s="9"/>
      <c r="D277" s="9" t="s">
        <v>308</v>
      </c>
      <c r="E277" s="11"/>
      <c r="F277" s="12">
        <f t="shared" ref="F277" si="19">IF(ISERROR(E277*1),"Text in RATE",IF(E277&lt;0,"Negative RATE",IF(ISERROR(C277*1),ROUND(E277,2),ROUND(ROUND(E277,2)*C277,2))))</f>
        <v>0</v>
      </c>
    </row>
    <row r="278" spans="1:6" ht="24" customHeight="1" x14ac:dyDescent="0.25">
      <c r="A278" s="3">
        <v>19</v>
      </c>
      <c r="B278" s="5" t="s">
        <v>172</v>
      </c>
      <c r="C278" s="6"/>
      <c r="D278" s="6"/>
      <c r="E278" s="13"/>
      <c r="F278" s="8"/>
    </row>
    <row r="279" spans="1:6" ht="24" customHeight="1" x14ac:dyDescent="0.25">
      <c r="A279" s="9" t="s">
        <v>11</v>
      </c>
      <c r="B279" s="10" t="s">
        <v>278</v>
      </c>
      <c r="C279" s="9"/>
      <c r="D279" s="9" t="s">
        <v>308</v>
      </c>
      <c r="E279" s="11"/>
      <c r="F279" s="12">
        <f t="shared" ref="F279:F284" si="20">IF(ISERROR(E279*1),"Text in RATE",IF(E279&lt;0,"Negative RATE",IF(ISERROR(C279*1),ROUND(E279,2),ROUND(ROUND(E279,2)*C279,2))))</f>
        <v>0</v>
      </c>
    </row>
    <row r="280" spans="1:6" ht="24" customHeight="1" x14ac:dyDescent="0.25">
      <c r="A280" s="9" t="s">
        <v>12</v>
      </c>
      <c r="B280" s="10" t="s">
        <v>173</v>
      </c>
      <c r="C280" s="9"/>
      <c r="D280" s="9" t="s">
        <v>308</v>
      </c>
      <c r="E280" s="11"/>
      <c r="F280" s="12">
        <f t="shared" si="20"/>
        <v>0</v>
      </c>
    </row>
    <row r="281" spans="1:6" ht="24" customHeight="1" x14ac:dyDescent="0.25">
      <c r="A281" s="9" t="s">
        <v>17</v>
      </c>
      <c r="B281" s="10" t="s">
        <v>174</v>
      </c>
      <c r="C281" s="9"/>
      <c r="D281" s="9" t="s">
        <v>310</v>
      </c>
      <c r="E281" s="11"/>
      <c r="F281" s="12">
        <f t="shared" si="20"/>
        <v>0</v>
      </c>
    </row>
    <row r="282" spans="1:6" ht="24" customHeight="1" x14ac:dyDescent="0.25">
      <c r="A282" s="9" t="s">
        <v>18</v>
      </c>
      <c r="B282" s="10" t="s">
        <v>305</v>
      </c>
      <c r="C282" s="9"/>
      <c r="D282" s="9" t="s">
        <v>310</v>
      </c>
      <c r="E282" s="11"/>
      <c r="F282" s="12">
        <f t="shared" si="20"/>
        <v>0</v>
      </c>
    </row>
    <row r="283" spans="1:6" ht="24" customHeight="1" x14ac:dyDescent="0.25">
      <c r="A283" s="9" t="s">
        <v>19</v>
      </c>
      <c r="B283" s="10" t="s">
        <v>175</v>
      </c>
      <c r="C283" s="9"/>
      <c r="D283" s="9" t="s">
        <v>308</v>
      </c>
      <c r="E283" s="11"/>
      <c r="F283" s="12">
        <f t="shared" si="20"/>
        <v>0</v>
      </c>
    </row>
    <row r="284" spans="1:6" ht="24" customHeight="1" x14ac:dyDescent="0.25">
      <c r="A284" s="9" t="s">
        <v>27</v>
      </c>
      <c r="B284" s="10" t="s">
        <v>279</v>
      </c>
      <c r="C284" s="9"/>
      <c r="D284" s="9" t="s">
        <v>306</v>
      </c>
      <c r="E284" s="11"/>
      <c r="F284" s="12">
        <f t="shared" si="20"/>
        <v>0</v>
      </c>
    </row>
    <row r="285" spans="1:6" ht="24" customHeight="1" x14ac:dyDescent="0.25">
      <c r="A285" s="3">
        <v>20</v>
      </c>
      <c r="B285" s="5" t="s">
        <v>176</v>
      </c>
      <c r="C285" s="6"/>
      <c r="D285" s="6"/>
      <c r="E285" s="13"/>
      <c r="F285" s="8"/>
    </row>
    <row r="286" spans="1:6" ht="24" customHeight="1" x14ac:dyDescent="0.25">
      <c r="A286" s="9" t="s">
        <v>11</v>
      </c>
      <c r="B286" s="10" t="s">
        <v>280</v>
      </c>
      <c r="C286" s="9"/>
      <c r="D286" s="9" t="s">
        <v>310</v>
      </c>
      <c r="E286" s="11"/>
      <c r="F286" s="12">
        <f>IF(ISERROR(E286*1),"Text in RATE",IF(E286&lt;0,"Negative RATE",IF(ISERROR(C286*1),ROUND(E286,2),ROUND(ROUND(E286,2)*C286,2))))</f>
        <v>0</v>
      </c>
    </row>
    <row r="287" spans="1:6" ht="24" customHeight="1" x14ac:dyDescent="0.25">
      <c r="A287" s="9" t="s">
        <v>12</v>
      </c>
      <c r="B287" s="10" t="s">
        <v>166</v>
      </c>
      <c r="C287" s="9"/>
      <c r="D287" s="9" t="s">
        <v>306</v>
      </c>
      <c r="E287" s="11"/>
      <c r="F287" s="12">
        <f>IF(ISERROR(E287*1),"Text in RATE",IF(E287&lt;0,"Negative RATE",IF(ISERROR(C287*1),ROUND(E287,2),ROUND(ROUND(E287,2)*C287,2))))</f>
        <v>0</v>
      </c>
    </row>
    <row r="288" spans="1:6" ht="24" customHeight="1" x14ac:dyDescent="0.25">
      <c r="A288" s="9" t="s">
        <v>17</v>
      </c>
      <c r="B288" s="10" t="s">
        <v>281</v>
      </c>
      <c r="C288" s="9"/>
      <c r="D288" s="9" t="s">
        <v>310</v>
      </c>
      <c r="E288" s="11"/>
      <c r="F288" s="12">
        <f>IF(ISERROR(E288*1),"Text in RATE",IF(E288&lt;0,"Negative RATE",IF(ISERROR(C288*1),ROUND(E288,2),ROUND(ROUND(E288,2)*C288,2))))</f>
        <v>0</v>
      </c>
    </row>
    <row r="289" spans="1:6" ht="24" customHeight="1" x14ac:dyDescent="0.25">
      <c r="A289" s="9" t="s">
        <v>18</v>
      </c>
      <c r="B289" s="10" t="s">
        <v>282</v>
      </c>
      <c r="C289" s="9"/>
      <c r="D289" s="9" t="s">
        <v>308</v>
      </c>
      <c r="E289" s="11"/>
      <c r="F289" s="12">
        <f>IF(ISERROR(E289*1),"Text in RATE",IF(E289&lt;0,"Negative RATE",IF(ISERROR(C289*1),ROUND(E289,2),ROUND(ROUND(E289,2)*C289,2))))</f>
        <v>0</v>
      </c>
    </row>
    <row r="290" spans="1:6" ht="24" customHeight="1" x14ac:dyDescent="0.25">
      <c r="A290" s="9" t="s">
        <v>19</v>
      </c>
      <c r="B290" s="10" t="s">
        <v>283</v>
      </c>
      <c r="C290" s="9"/>
      <c r="D290" s="9" t="s">
        <v>308</v>
      </c>
      <c r="E290" s="11"/>
      <c r="F290" s="12">
        <f>IF(ISERROR(E290*1),"Text in RATE",IF(E290&lt;0,"Negative RATE",IF(ISERROR(C290*1),ROUND(E290,2),ROUND(ROUND(E290,2)*C290,2))))</f>
        <v>0</v>
      </c>
    </row>
    <row r="291" spans="1:6" ht="24" customHeight="1" x14ac:dyDescent="0.25">
      <c r="A291" s="3">
        <v>21</v>
      </c>
      <c r="B291" s="5" t="s">
        <v>284</v>
      </c>
      <c r="C291" s="6"/>
      <c r="D291" s="6"/>
      <c r="E291" s="13"/>
      <c r="F291" s="8"/>
    </row>
    <row r="292" spans="1:6" ht="24" customHeight="1" x14ac:dyDescent="0.25">
      <c r="A292" s="9" t="s">
        <v>11</v>
      </c>
      <c r="B292" s="10" t="s">
        <v>285</v>
      </c>
      <c r="C292" s="9"/>
      <c r="D292" s="9" t="s">
        <v>306</v>
      </c>
      <c r="E292" s="11"/>
      <c r="F292" s="12">
        <f>IF(ISERROR(E292*1),"Text in RATE",IF(E292&lt;0,"Negative RATE",IF(ISERROR(C292*1),ROUND(E292,2),ROUND(ROUND(E292,2)*C292,2))))</f>
        <v>0</v>
      </c>
    </row>
    <row r="293" spans="1:6" ht="24" customHeight="1" x14ac:dyDescent="0.25">
      <c r="A293" s="9" t="s">
        <v>12</v>
      </c>
      <c r="B293" s="10" t="s">
        <v>286</v>
      </c>
      <c r="C293" s="9"/>
      <c r="D293" s="9" t="s">
        <v>306</v>
      </c>
      <c r="E293" s="11"/>
      <c r="F293" s="12">
        <f>IF(ISERROR(E293*1),"Text in RATE",IF(E293&lt;0,"Negative RATE",IF(ISERROR(C293*1),ROUND(E293,2),ROUND(ROUND(E293,2)*C293,2))))</f>
        <v>0</v>
      </c>
    </row>
    <row r="294" spans="1:6" ht="24" customHeight="1" x14ac:dyDescent="0.25">
      <c r="A294" s="3">
        <v>22</v>
      </c>
      <c r="B294" s="5" t="s">
        <v>177</v>
      </c>
      <c r="C294" s="6"/>
      <c r="D294" s="6"/>
      <c r="E294" s="13"/>
      <c r="F294" s="8"/>
    </row>
    <row r="295" spans="1:6" ht="24" customHeight="1" x14ac:dyDescent="0.25">
      <c r="A295" s="9" t="s">
        <v>11</v>
      </c>
      <c r="B295" s="10" t="s">
        <v>178</v>
      </c>
      <c r="C295" s="9"/>
      <c r="D295" s="9" t="s">
        <v>308</v>
      </c>
      <c r="E295" s="11"/>
      <c r="F295" s="12">
        <f>IF(ISERROR(E295*1),"Text in RATE",IF(E295&lt;0,"Negative RATE",IF(ISERROR(C295*1),ROUND(E295,2),ROUND(ROUND(E295,2)*C295,2))))</f>
        <v>0</v>
      </c>
    </row>
    <row r="297" spans="1:6" ht="24" customHeight="1" x14ac:dyDescent="0.25">
      <c r="A297" s="23"/>
      <c r="B297" s="24"/>
      <c r="C297" s="23"/>
      <c r="D297" s="23"/>
      <c r="E297" s="25" t="s">
        <v>179</v>
      </c>
      <c r="F297" s="26">
        <f>SUM(F18:F295)</f>
        <v>0</v>
      </c>
    </row>
    <row r="301" spans="1:6" ht="28.5" customHeight="1" x14ac:dyDescent="0.25">
      <c r="A301" s="31" t="s">
        <v>180</v>
      </c>
      <c r="B301" s="32"/>
      <c r="C301" s="37" t="s">
        <v>181</v>
      </c>
      <c r="D301" s="37"/>
      <c r="E301" s="38"/>
      <c r="F301" s="38"/>
    </row>
    <row r="302" spans="1:6" ht="9" customHeight="1" x14ac:dyDescent="0.25"/>
    <row r="303" spans="1:6" ht="28.5" customHeight="1" x14ac:dyDescent="0.25">
      <c r="A303" s="31" t="s">
        <v>182</v>
      </c>
      <c r="B303" s="38"/>
      <c r="C303" s="38"/>
      <c r="D303" s="38"/>
      <c r="E303" s="38"/>
      <c r="F303" s="38"/>
    </row>
    <row r="304" spans="1:6" x14ac:dyDescent="0.25">
      <c r="A304" s="33" t="s">
        <v>183</v>
      </c>
      <c r="B304" s="33"/>
      <c r="C304" s="33"/>
      <c r="D304" s="33"/>
      <c r="E304" s="33"/>
      <c r="F304" s="33"/>
    </row>
    <row r="305" spans="1:6" ht="7.5" customHeight="1" x14ac:dyDescent="0.25"/>
    <row r="306" spans="1:6" ht="21" customHeight="1" x14ac:dyDescent="0.25">
      <c r="A306" s="34" t="s">
        <v>184</v>
      </c>
      <c r="B306" s="34"/>
      <c r="C306" s="34"/>
      <c r="D306" s="34"/>
      <c r="E306" s="34"/>
      <c r="F306" s="34"/>
    </row>
  </sheetData>
  <mergeCells count="19">
    <mergeCell ref="A9:F9"/>
    <mergeCell ref="A2:F2"/>
    <mergeCell ref="A4:F4"/>
    <mergeCell ref="A5:F5"/>
    <mergeCell ref="A6:D6"/>
    <mergeCell ref="E6:F6"/>
    <mergeCell ref="A11:B11"/>
    <mergeCell ref="C11:F11"/>
    <mergeCell ref="A12:B12"/>
    <mergeCell ref="C12:F12"/>
    <mergeCell ref="A13:B13"/>
    <mergeCell ref="C13:F13"/>
    <mergeCell ref="A304:F304"/>
    <mergeCell ref="A306:F306"/>
    <mergeCell ref="A14:F14"/>
    <mergeCell ref="B25:F25"/>
    <mergeCell ref="C301:D301"/>
    <mergeCell ref="E301:F301"/>
    <mergeCell ref="B303:F303"/>
  </mergeCells>
  <conditionalFormatting sqref="E18:E19 E21:E24">
    <cfRule type="expression" dxfId="7" priority="1" stopIfTrue="1">
      <formula>ISBLANK($E18)</formula>
    </cfRule>
  </conditionalFormatting>
  <conditionalFormatting sqref="E27:E29 E31:E41 E47:E51 E53:E66 E70:E72 E84:E89 E91:E98 E100:E101 E103:E105 E108:E111 E113:E114 E116:E117 E119 E121:E122 E124:E135 E137 E140:E142 E148:E151 E153:E157 E159:E171 E179:E188 E194:E203 E205:E206 E208:E211 E213:E219 E221:E240 E242:E246 E248:E249 E251:E256 E258:E260 E262:E277 E279:E284 E286:E290 E292:E293 E295">
    <cfRule type="expression" dxfId="6" priority="10" stopIfTrue="1">
      <formula>ISBLANK($E27)</formula>
    </cfRule>
  </conditionalFormatting>
  <conditionalFormatting sqref="E43:E45">
    <cfRule type="expression" dxfId="5" priority="8" stopIfTrue="1">
      <formula>ISBLANK($E43)</formula>
    </cfRule>
  </conditionalFormatting>
  <conditionalFormatting sqref="E74:E77">
    <cfRule type="expression" dxfId="4" priority="7" stopIfTrue="1">
      <formula>ISBLANK($E74)</formula>
    </cfRule>
  </conditionalFormatting>
  <conditionalFormatting sqref="E80:E82">
    <cfRule type="expression" dxfId="3" priority="2" stopIfTrue="1">
      <formula>ISBLANK($E80)</formula>
    </cfRule>
  </conditionalFormatting>
  <conditionalFormatting sqref="E144:E145">
    <cfRule type="expression" dxfId="2" priority="5" stopIfTrue="1">
      <formula>ISBLANK($E144)</formula>
    </cfRule>
  </conditionalFormatting>
  <conditionalFormatting sqref="E173:E177">
    <cfRule type="expression" dxfId="1" priority="4" stopIfTrue="1">
      <formula>ISBLANK($E173)</formula>
    </cfRule>
  </conditionalFormatting>
  <conditionalFormatting sqref="E191:E192">
    <cfRule type="expression" dxfId="0" priority="3" stopIfTrue="1">
      <formula>ISBLANK($E191)</formula>
    </cfRule>
  </conditionalFormatting>
  <pageMargins left="0.55118110236220474" right="0.55118110236220474" top="0.62992125984251968" bottom="0.98425196850393704" header="0.51181102362204722" footer="0.51181102362204722"/>
  <pageSetup paperSize="9" scale="86" fitToHeight="0" orientation="portrait" r:id="rId1"/>
  <headerFooter alignWithMargins="0">
    <oddFooter>&amp;CTxx-xxxx - Description of Works&amp;RPage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K a p i s h F i l e n a m e T o U r i M a p p i n g s   x m l n s : x s d = " h t t p : / / w w w . w 3 . o r g / 2 0 0 1 / X M L S c h e m a "   x m l n s : x s i = " h t t p : / / w w w . w 3 . o r g / 2 0 0 1 / X M L S c h e m a - i n s t a n c e " / > 
</file>

<file path=customXml/itemProps1.xml><?xml version="1.0" encoding="utf-8"?>
<ds:datastoreItem xmlns:ds="http://schemas.openxmlformats.org/officeDocument/2006/customXml" ds:itemID="{FC2F9516-BE4F-4E85-8403-1D95F3104A19}">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of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 of Rates Blank</dc:title>
  <dc:creator>Northern Territory Government</dc:creator>
  <cp:lastModifiedBy>Cielo Alvaran</cp:lastModifiedBy>
  <cp:lastPrinted>2026-02-04T07:21:01Z</cp:lastPrinted>
  <dcterms:created xsi:type="dcterms:W3CDTF">2026-02-03T02:23:20Z</dcterms:created>
  <dcterms:modified xsi:type="dcterms:W3CDTF">2026-02-04T07:21:36Z</dcterms:modified>
</cp:coreProperties>
</file>